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<sst xmlns="http://schemas.openxmlformats.org/spreadsheetml/2006/main" count="472" uniqueCount="358">
  <si>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</si>
  <si>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</si>
  <si>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</si>
  <si>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</si>
  <si>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</si>
  <si>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</si>
  <si>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</si>
  <si>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</si>
  <si>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</si>
  <si>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</si>
  <si>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</si>
  <si>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</si>
  <si>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</si>
  <si>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</si>
  <si>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</si>
  <si>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</si>
  <si>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</si>
  <si>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</si>
  <si>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</si>
  <si>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</si>
  <si>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</si>
  <si>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</si>
  <si>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</si>
  <si>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</si>
  <si>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</si>
  <si>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</si>
  <si>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</si>
  <si>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</si>
  <si>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</si>
  <si>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</si>
  <si>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</si>
  <si>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</si>
  <si>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</si>
  <si>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</si>
  <si>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</si>
  <si>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</si>
  <si>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</si>
  <si>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</si>
  <si>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</si>
  <si>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</si>
  <si>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</si>
  <si>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</si>
  <si>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</si>
  <si>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</si>
  <si>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</si>
  <si>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</si>
  <si>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</si>
  <si>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</si>
  <si>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</si>
  <si>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</si>
  <si>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</si>
  <si>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</si>
  <si>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</si>
  <si>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</si>
  <si>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</si>
  <si>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</si>
  <si>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</si>
  <si>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</si>
  <si>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</si>
  <si>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</si>
  <si>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</si>
  <si>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</si>
  <si>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</si>
  <si>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</si>
  <si>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</si>
  <si>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</si>
  <si>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</si>
  <si>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</si>
  <si>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</si>
  <si>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</si>
  <si>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</si>
  <si>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</si>
  <si>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</si>
  <si>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</si>
  <si>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</si>
  <si>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</si>
  <si>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</si>
  <si>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</si>
  <si>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</si>
  <si>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</si>
  <si>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</si>
  <si>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</si>
  <si>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</si>
  <si>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</si>
  <si>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</si>
  <si>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</si>
  <si>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</si>
  <si>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</si>
  <si>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</si>
  <si>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</si>
  <si>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</si>
  <si>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</si>
  <si>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</si>
  <si>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</si>
  <si>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</si>
  <si>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</si>
  <si>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</si>
  <si>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</si>
  <si>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</si>
  <si>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</si>
  <si>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</si>
  <si>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</si>
  <si>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</si>
  <si>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</si>
  <si>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</si>
  <si>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</si>
  <si>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</si>
  <si>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</si>
  <si>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</si>
  <si>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</si>
  <si>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</si>
  <si>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</si>
  <si>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</si>
  <si>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</si>
  <si>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</si>
  <si>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</si>
  <si>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</si>
  <si>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</si>
  <si>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</si>
  <si>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</si>
  <si>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</si>
  <si>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</si>
  <si>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</si>
  <si>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</si>
  <si>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</si>
  <si>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</si>
  <si>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</si>
  <si>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</si>
  <si>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</si>
  <si>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</si>
  <si>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</si>
  <si>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</si>
  <si>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</si>
  <si>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</si>
  <si>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</si>
  <si>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</si>
  <si>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</si>
  <si>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</si>
  <si>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</si>
  <si>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</si>
  <si>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</si>
  <si>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</si>
  <si>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</si>
  <si>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</si>
  <si>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</si>
  <si>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</si>
  <si>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</si>
  <si>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</si>
  <si>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</si>
  <si>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</si>
  <si>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</si>
  <si>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</si>
  <si>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</si>
  <si>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</si>
  <si>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</si>
  <si>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</si>
  <si>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</si>
  <si>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</si>
  <si>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</si>
  <si>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</si>
  <si>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</si>
  <si>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</si>
  <si>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</si>
  <si>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</si>
  <si>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</si>
  <si>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</si>
  <si>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</si>
  <si>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</si>
  <si>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</si>
  <si>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</si>
  <si>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</si>
  <si>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</si>
  <si>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</si>
  <si>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</si>
  <si>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</si>
  <si>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</si>
  <si>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</si>
  <si>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</si>
  <si>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</si>
  <si>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</si>
  <si>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</si>
  <si>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</si>
  <si>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</si>
  <si>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</si>
  <si>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</si>
  <si>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</si>
  <si>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</si>
  <si>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</si>
  <si>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</si>
  <si>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</si>
  <si>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</si>
  <si>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</si>
  <si>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</si>
  <si>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</si>
  <si>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</si>
  <si>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</si>
  <si>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</si>
  <si>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</si>
  <si>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</si>
  <si>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</si>
  <si>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</si>
  <si>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</si>
  <si>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</si>
  <si>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</si>
  <si>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</si>
  <si>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</si>
  <si>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</si>
  <si>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</si>
  <si>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</si>
  <si>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</si>
  <si>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</si>
  <si>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</si>
  <si>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</si>
  <si>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</si>
  <si>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</si>
  <si>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</si>
  <si>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</si>
  <si>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</si>
  <si>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</si>
  <si>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</si>
  <si>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</si>
  <si>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</si>
  <si>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</si>
  <si>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</si>
  <si>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</si>
  <si>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</si>
  <si>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</si>
  <si>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</si>
  <si>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</si>
  <si>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</si>
  <si>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</si>
  <si>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</si>
  <si>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</si>
  <si>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</si>
  <si>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</si>
  <si>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</si>
  <si>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</si>
  <si>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</si>
  <si>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</si>
  <si>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</si>
  <si>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</si>
  <si>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</si>
  <si>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</si>
  <si>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</si>
  <si>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</si>
  <si>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</si>
  <si>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</si>
  <si>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</si>
  <si>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</si>
  <si>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</si>
  <si>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</si>
  <si>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</si>
  <si>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</si>
  <si>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</si>
  <si>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</si>
  <si>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</si>
  <si>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</si>
  <si>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</si>
  <si>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</si>
  <si>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</si>
  <si>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</si>
  <si>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</si>
  <si>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</si>
  <si>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</si>
  <si>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</si>
  <si>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</si>
  <si>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</si>
  <si>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</si>
  <si>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</si>
  <si>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</si>
  <si>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</si>
  <si>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</si>
  <si>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</si>
  <si>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</si>
  <si>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</si>
  <si>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</si>
  <si>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</si>
  <si>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</si>
  <si>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</si>
  <si>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</si>
  <si>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</si>
  <si>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</si>
  <si>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</si>
  <si>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</si>
  <si>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</si>
  <si>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</si>
  <si>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</si>
  <si>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</si>
  <si>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</si>
  <si>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</si>
  <si>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</si>
  <si>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</si>
  <si>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</si>
  <si>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</si>
  <si>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</si>
  <si>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</si>
  <si>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</si>
  <si>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</si>
  <si>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</si>
  <si>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</si>
  <si>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</si>
  <si>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</si>
  <si>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</si>
  <si>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</si>
  <si>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</si>
  <si>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</si>
  <si>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</si>
  <si>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</si>
  <si>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</si>
  <si>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</si>
  <si>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</si>
  <si>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</si>
  <si>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</si>
  <si>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</si>
  <si>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</si>
  <si>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</si>
  <si>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</si>
  <si>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</si>
  <si>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</si>
  <si>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</si>
  <si>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</si>
  <si>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</si>
  <si>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</si>
  <si>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</si>
  <si>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</si>
  <si>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</si>
  <si>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</si>
  <si>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</si>
  <si>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</si>
  <si>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</si>
  <si>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</si>
  <si>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</si>
  <si>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</si>
  <si>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</si>
  <si>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</si>
  <si>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</si>
  <si>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</si>
  <si>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</si>
  <si>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</si>
  <si>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</si>
  <si>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</si>
  <si>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</si>
  <si>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</si>
  <si>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</si>
  <si>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</si>
  <si>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</si>
  <si>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</si>
  <si>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</si>
  <si>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</si>
  <si>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</si>
  <si>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</si>
  <si>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</si>
  <si>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</si>
  <si>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</si>
  <si>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</si>
  <si>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Станом на 10.10.2016</t>
  </si>
  <si>
    <t>На 07.10.2016</t>
  </si>
  <si>
    <t>Аналіз фінансування установ на 07.10.2016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</si>
</sst>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H18" sqref="H18"/>
    </sheetView>
  </sheetViews>
  <sheetFormatPr defaultColWidth="9.140625" defaultRowHeight="12.75"/>
  <cols>
    <col min="2" max="2" width="45.57421875" style="0" customWidth="1"/>
    <col min="3" max="3" width="12.8515625" style="0" customWidth="1"/>
    <col min="4" max="4" width="14.28125" style="0" customWidth="1"/>
  </cols>
  <sheetData>
    <row r="1" ht="12.75">
      <c r="A1" t="s">
        <v>355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102911906</v>
      </c>
      <c r="D8" s="8">
        <v>124410879.68</v>
      </c>
      <c r="E8" s="13">
        <f aca="true" t="shared" si="0" ref="E8:E71">IF(C8=0,0,D8/C8*100)</f>
        <v>120.89065737447329</v>
      </c>
    </row>
    <row r="9" spans="1:5" ht="12.75">
      <c r="A9" s="8">
        <v>11000000</v>
      </c>
      <c r="B9" s="8" t="s">
        <v>23</v>
      </c>
      <c r="C9" s="8">
        <v>51846903</v>
      </c>
      <c r="D9" s="8">
        <v>57599946.81</v>
      </c>
      <c r="E9" s="13">
        <f t="shared" si="0"/>
        <v>111.09621496581966</v>
      </c>
    </row>
    <row r="10" spans="1:5" ht="12.75">
      <c r="A10" s="8">
        <v>11010000</v>
      </c>
      <c r="B10" s="8" t="s">
        <v>24</v>
      </c>
      <c r="C10" s="8">
        <v>51838103</v>
      </c>
      <c r="D10" s="8">
        <v>57583212.61</v>
      </c>
      <c r="E10" s="13">
        <f t="shared" si="0"/>
        <v>111.08279292164684</v>
      </c>
    </row>
    <row r="11" spans="1:5" ht="12.75">
      <c r="A11" s="8">
        <v>11010100</v>
      </c>
      <c r="B11" s="8" t="s">
        <v>25</v>
      </c>
      <c r="C11" s="8">
        <v>40678103</v>
      </c>
      <c r="D11" s="8">
        <v>44755522.05</v>
      </c>
      <c r="E11" s="13">
        <f t="shared" si="0"/>
        <v>110.0236214309207</v>
      </c>
    </row>
    <row r="12" spans="1:5" ht="12.75">
      <c r="A12" s="8">
        <v>11010200</v>
      </c>
      <c r="B12" s="8" t="s">
        <v>26</v>
      </c>
      <c r="C12" s="8">
        <v>7152000</v>
      </c>
      <c r="D12" s="8">
        <v>9816771.51</v>
      </c>
      <c r="E12" s="13">
        <f t="shared" si="0"/>
        <v>137.25910947986577</v>
      </c>
    </row>
    <row r="13" spans="1:5" ht="12.75">
      <c r="A13" s="8">
        <v>11010400</v>
      </c>
      <c r="B13" s="8" t="s">
        <v>27</v>
      </c>
      <c r="C13" s="8">
        <v>1900000</v>
      </c>
      <c r="D13" s="8">
        <v>2022373.86</v>
      </c>
      <c r="E13" s="13">
        <f t="shared" si="0"/>
        <v>106.44072947368421</v>
      </c>
    </row>
    <row r="14" spans="1:5" ht="12.75">
      <c r="A14" s="8">
        <v>11010500</v>
      </c>
      <c r="B14" s="8" t="s">
        <v>28</v>
      </c>
      <c r="C14" s="8">
        <v>2108000</v>
      </c>
      <c r="D14" s="8">
        <v>988545.19</v>
      </c>
      <c r="E14" s="13">
        <f t="shared" si="0"/>
        <v>46.89493311195446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391342</v>
      </c>
      <c r="D17" s="8">
        <v>335486.85</v>
      </c>
      <c r="E17" s="13">
        <f t="shared" si="0"/>
        <v>85.72727946399824</v>
      </c>
    </row>
    <row r="18" spans="1:5" ht="12.75">
      <c r="A18" s="8">
        <v>13010000</v>
      </c>
      <c r="B18" s="8" t="s">
        <v>230</v>
      </c>
      <c r="C18" s="8">
        <v>283942</v>
      </c>
      <c r="D18" s="8">
        <v>244112.39</v>
      </c>
      <c r="E18" s="13">
        <f t="shared" si="0"/>
        <v>85.97262469095803</v>
      </c>
    </row>
    <row r="19" spans="1:5" ht="12.75">
      <c r="A19" s="8">
        <v>13010200</v>
      </c>
      <c r="B19" s="8" t="s">
        <v>231</v>
      </c>
      <c r="C19" s="8">
        <v>283942</v>
      </c>
      <c r="D19" s="8">
        <v>244112.39</v>
      </c>
      <c r="E19" s="13">
        <f t="shared" si="0"/>
        <v>85.97262469095803</v>
      </c>
    </row>
    <row r="20" spans="1:5" ht="12.75">
      <c r="A20" s="8">
        <v>13030000</v>
      </c>
      <c r="B20" s="8" t="s">
        <v>280</v>
      </c>
      <c r="C20" s="8">
        <v>107400</v>
      </c>
      <c r="D20" s="8">
        <v>91374.46</v>
      </c>
      <c r="E20" s="13">
        <f t="shared" si="0"/>
        <v>85.07864059590318</v>
      </c>
    </row>
    <row r="21" spans="1:5" ht="12.75">
      <c r="A21" s="8">
        <v>13030200</v>
      </c>
      <c r="B21" s="8" t="s">
        <v>281</v>
      </c>
      <c r="C21" s="8">
        <v>107400</v>
      </c>
      <c r="D21" s="8">
        <v>91374.46</v>
      </c>
      <c r="E21" s="13">
        <f t="shared" si="0"/>
        <v>85.07864059590318</v>
      </c>
    </row>
    <row r="22" spans="1:5" ht="12.75">
      <c r="A22" s="8">
        <v>14000000</v>
      </c>
      <c r="B22" s="8" t="s">
        <v>29</v>
      </c>
      <c r="C22" s="8">
        <v>21133109</v>
      </c>
      <c r="D22" s="8">
        <v>27638845.97</v>
      </c>
      <c r="E22" s="13">
        <f t="shared" si="0"/>
        <v>130.78457112013191</v>
      </c>
    </row>
    <row r="23" spans="1:5" ht="12.75">
      <c r="A23" s="8">
        <v>14040000</v>
      </c>
      <c r="B23" s="8" t="s">
        <v>30</v>
      </c>
      <c r="C23" s="8">
        <v>21133109</v>
      </c>
      <c r="D23" s="8">
        <v>27638845.97</v>
      </c>
      <c r="E23" s="13">
        <f t="shared" si="0"/>
        <v>130.78457112013191</v>
      </c>
    </row>
    <row r="24" spans="1:5" ht="12.75">
      <c r="A24" s="8">
        <v>18000000</v>
      </c>
      <c r="B24" s="8" t="s">
        <v>31</v>
      </c>
      <c r="C24" s="8">
        <v>29540552</v>
      </c>
      <c r="D24" s="8">
        <v>38836600.05</v>
      </c>
      <c r="E24" s="13">
        <f t="shared" si="0"/>
        <v>131.46876893160288</v>
      </c>
    </row>
    <row r="25" spans="1:5" ht="12.75">
      <c r="A25" s="8">
        <v>18010000</v>
      </c>
      <c r="B25" s="8" t="s">
        <v>32</v>
      </c>
      <c r="C25" s="8">
        <v>11820792</v>
      </c>
      <c r="D25" s="8">
        <v>16814662.3</v>
      </c>
      <c r="E25" s="13">
        <f t="shared" si="0"/>
        <v>142.24649498950663</v>
      </c>
    </row>
    <row r="26" spans="1:5" ht="12.75">
      <c r="A26" s="8">
        <v>18010100</v>
      </c>
      <c r="B26" s="8" t="s">
        <v>232</v>
      </c>
      <c r="C26" s="8">
        <v>57221</v>
      </c>
      <c r="D26" s="8">
        <v>68279.07</v>
      </c>
      <c r="E26" s="13">
        <f t="shared" si="0"/>
        <v>119.3251952954335</v>
      </c>
    </row>
    <row r="27" spans="1:5" ht="12.75">
      <c r="A27" s="8">
        <v>18010200</v>
      </c>
      <c r="B27" s="8" t="s">
        <v>73</v>
      </c>
      <c r="C27" s="8">
        <v>59300</v>
      </c>
      <c r="D27" s="8">
        <v>211925.85</v>
      </c>
      <c r="E27" s="13">
        <f t="shared" si="0"/>
        <v>357.37917369308605</v>
      </c>
    </row>
    <row r="28" spans="1:5" ht="12.75">
      <c r="A28" s="8">
        <v>18010300</v>
      </c>
      <c r="B28" s="8" t="s">
        <v>233</v>
      </c>
      <c r="C28" s="8">
        <v>74582</v>
      </c>
      <c r="D28" s="8">
        <v>117666.93</v>
      </c>
      <c r="E28" s="13">
        <f t="shared" si="0"/>
        <v>157.7685366442305</v>
      </c>
    </row>
    <row r="29" spans="1:5" ht="12.75">
      <c r="A29" s="8">
        <v>18010400</v>
      </c>
      <c r="B29" s="8" t="s">
        <v>33</v>
      </c>
      <c r="C29" s="8">
        <v>1317474</v>
      </c>
      <c r="D29" s="8">
        <v>1564306.41</v>
      </c>
      <c r="E29" s="13">
        <f t="shared" si="0"/>
        <v>118.73527750832274</v>
      </c>
    </row>
    <row r="30" spans="1:5" ht="12.75">
      <c r="A30" s="8">
        <v>18010500</v>
      </c>
      <c r="B30" s="8" t="s">
        <v>34</v>
      </c>
      <c r="C30" s="8">
        <v>1965167</v>
      </c>
      <c r="D30" s="8">
        <v>2895480.98</v>
      </c>
      <c r="E30" s="13">
        <f t="shared" si="0"/>
        <v>147.34019958609116</v>
      </c>
    </row>
    <row r="31" spans="1:5" ht="12.75">
      <c r="A31" s="8">
        <v>18010600</v>
      </c>
      <c r="B31" s="8" t="s">
        <v>35</v>
      </c>
      <c r="C31" s="8">
        <v>4672262</v>
      </c>
      <c r="D31" s="8">
        <v>5429794.09</v>
      </c>
      <c r="E31" s="13">
        <f t="shared" si="0"/>
        <v>116.2133906446171</v>
      </c>
    </row>
    <row r="32" spans="1:5" ht="12.75">
      <c r="A32" s="8">
        <v>18010700</v>
      </c>
      <c r="B32" s="8" t="s">
        <v>36</v>
      </c>
      <c r="C32" s="8">
        <v>1573207</v>
      </c>
      <c r="D32" s="8">
        <v>3343134.21</v>
      </c>
      <c r="E32" s="13">
        <f t="shared" si="0"/>
        <v>212.50440723947958</v>
      </c>
    </row>
    <row r="33" spans="1:5" ht="12.75">
      <c r="A33" s="8">
        <v>18010900</v>
      </c>
      <c r="B33" s="8" t="s">
        <v>37</v>
      </c>
      <c r="C33" s="8">
        <v>1900479</v>
      </c>
      <c r="D33" s="8">
        <v>2954491.43</v>
      </c>
      <c r="E33" s="13">
        <f t="shared" si="0"/>
        <v>155.4603565732639</v>
      </c>
    </row>
    <row r="34" spans="1:5" ht="12.75">
      <c r="A34" s="8">
        <v>18011000</v>
      </c>
      <c r="B34" s="8" t="s">
        <v>282</v>
      </c>
      <c r="C34" s="8">
        <v>176100</v>
      </c>
      <c r="D34" s="8">
        <v>202500</v>
      </c>
      <c r="E34" s="13">
        <f t="shared" si="0"/>
        <v>114.9914821124361</v>
      </c>
    </row>
    <row r="35" spans="1:5" ht="12.75">
      <c r="A35" s="8">
        <v>18011100</v>
      </c>
      <c r="B35" s="8" t="s">
        <v>283</v>
      </c>
      <c r="C35" s="8">
        <v>25000</v>
      </c>
      <c r="D35" s="8">
        <v>27083.33</v>
      </c>
      <c r="E35" s="13">
        <f t="shared" si="0"/>
        <v>108.33332</v>
      </c>
    </row>
    <row r="36" spans="1:5" ht="12.75">
      <c r="A36" s="8">
        <v>18030000</v>
      </c>
      <c r="B36" s="8" t="s">
        <v>234</v>
      </c>
      <c r="C36" s="8">
        <v>16365</v>
      </c>
      <c r="D36" s="8">
        <v>29226.37</v>
      </c>
      <c r="E36" s="13">
        <f t="shared" si="0"/>
        <v>178.59071188512067</v>
      </c>
    </row>
    <row r="37" spans="1:5" ht="12.75">
      <c r="A37" s="8">
        <v>18030100</v>
      </c>
      <c r="B37" s="8" t="s">
        <v>235</v>
      </c>
      <c r="C37" s="8">
        <v>1765</v>
      </c>
      <c r="D37" s="8">
        <v>2215</v>
      </c>
      <c r="E37" s="13">
        <f t="shared" si="0"/>
        <v>125.4957507082153</v>
      </c>
    </row>
    <row r="38" spans="1:5" ht="12.75">
      <c r="A38" s="8">
        <v>18030200</v>
      </c>
      <c r="B38" s="8" t="s">
        <v>236</v>
      </c>
      <c r="C38" s="8">
        <v>14600</v>
      </c>
      <c r="D38" s="8">
        <v>27011.37</v>
      </c>
      <c r="E38" s="13">
        <f t="shared" si="0"/>
        <v>185.00938356164383</v>
      </c>
    </row>
    <row r="39" spans="1:5" ht="12.75">
      <c r="A39" s="8">
        <v>18040000</v>
      </c>
      <c r="B39" s="8" t="s">
        <v>237</v>
      </c>
      <c r="C39" s="8">
        <v>0</v>
      </c>
      <c r="D39" s="8">
        <v>-8218.72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-3637.81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17703395</v>
      </c>
      <c r="D45" s="8">
        <v>22000930.1</v>
      </c>
      <c r="E45" s="13">
        <f t="shared" si="0"/>
        <v>124.27520314606323</v>
      </c>
    </row>
    <row r="46" spans="1:5" ht="12.75">
      <c r="A46" s="8">
        <v>18050300</v>
      </c>
      <c r="B46" s="8" t="s">
        <v>39</v>
      </c>
      <c r="C46" s="8">
        <v>3153650</v>
      </c>
      <c r="D46" s="8">
        <v>3025912.35</v>
      </c>
      <c r="E46" s="13">
        <f t="shared" si="0"/>
        <v>95.94952990978707</v>
      </c>
    </row>
    <row r="47" spans="1:5" ht="12.75">
      <c r="A47" s="8">
        <v>18050400</v>
      </c>
      <c r="B47" s="8" t="s">
        <v>40</v>
      </c>
      <c r="C47" s="8">
        <v>11941870</v>
      </c>
      <c r="D47" s="8">
        <v>16078594.05</v>
      </c>
      <c r="E47" s="13">
        <f t="shared" si="0"/>
        <v>134.64050479531264</v>
      </c>
    </row>
    <row r="48" spans="1:5" ht="12.75">
      <c r="A48" s="8">
        <v>18050500</v>
      </c>
      <c r="B48" s="8" t="s">
        <v>41</v>
      </c>
      <c r="C48" s="8">
        <v>2607875</v>
      </c>
      <c r="D48" s="8">
        <v>2896423.7</v>
      </c>
      <c r="E48" s="13">
        <f t="shared" si="0"/>
        <v>111.06451421176247</v>
      </c>
    </row>
    <row r="49" spans="1:5" ht="12.75">
      <c r="A49" s="8">
        <v>20000000</v>
      </c>
      <c r="B49" s="8" t="s">
        <v>45</v>
      </c>
      <c r="C49" s="8">
        <v>272774</v>
      </c>
      <c r="D49" s="8">
        <v>772477.81</v>
      </c>
      <c r="E49" s="13">
        <f t="shared" si="0"/>
        <v>283.1933432071972</v>
      </c>
    </row>
    <row r="50" spans="1:5" ht="12.75">
      <c r="A50" s="8">
        <v>21000000</v>
      </c>
      <c r="B50" s="8" t="s">
        <v>46</v>
      </c>
      <c r="C50" s="8">
        <v>84150</v>
      </c>
      <c r="D50" s="8">
        <v>240200.48</v>
      </c>
      <c r="E50" s="13">
        <f t="shared" si="0"/>
        <v>285.44323232323234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80000</v>
      </c>
      <c r="D53" s="8">
        <v>173661.22</v>
      </c>
      <c r="E53" s="13">
        <f t="shared" si="0"/>
        <v>217.076525</v>
      </c>
    </row>
    <row r="54" spans="1:5" ht="12.75">
      <c r="A54" s="8">
        <v>21080000</v>
      </c>
      <c r="B54" s="8" t="s">
        <v>47</v>
      </c>
      <c r="C54" s="8">
        <v>4150</v>
      </c>
      <c r="D54" s="8">
        <v>61851.26</v>
      </c>
      <c r="E54" s="13">
        <f t="shared" si="0"/>
        <v>1490.3918072289157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4150</v>
      </c>
      <c r="D56" s="8">
        <v>29569.79</v>
      </c>
      <c r="E56" s="13">
        <f t="shared" si="0"/>
        <v>712.5250602409639</v>
      </c>
    </row>
    <row r="57" spans="1:5" ht="12.75">
      <c r="A57" s="8">
        <v>22000000</v>
      </c>
      <c r="B57" s="8" t="s">
        <v>49</v>
      </c>
      <c r="C57" s="8">
        <v>149924</v>
      </c>
      <c r="D57" s="8">
        <v>444661.69</v>
      </c>
      <c r="E57" s="13">
        <f t="shared" si="0"/>
        <v>296.5913996424855</v>
      </c>
    </row>
    <row r="58" spans="1:5" ht="12.75">
      <c r="A58" s="8">
        <v>22010000</v>
      </c>
      <c r="B58" s="8" t="s">
        <v>313</v>
      </c>
      <c r="C58" s="8">
        <v>25387</v>
      </c>
      <c r="D58" s="8">
        <v>327236.32</v>
      </c>
      <c r="E58" s="13">
        <f t="shared" si="0"/>
        <v>1288.9916886595502</v>
      </c>
    </row>
    <row r="59" spans="1:5" ht="12.75">
      <c r="A59" s="8">
        <v>22010300</v>
      </c>
      <c r="B59" s="8" t="s">
        <v>344</v>
      </c>
      <c r="C59" s="8">
        <v>0</v>
      </c>
      <c r="D59" s="8">
        <v>30309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42831.63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254095.69</v>
      </c>
      <c r="E61" s="13">
        <f t="shared" si="0"/>
        <v>1000.8889983062197</v>
      </c>
    </row>
    <row r="62" spans="1:5" ht="12.75">
      <c r="A62" s="8">
        <v>22080000</v>
      </c>
      <c r="B62" s="8" t="s">
        <v>50</v>
      </c>
      <c r="C62" s="8">
        <v>122807</v>
      </c>
      <c r="D62" s="8">
        <v>111244.56</v>
      </c>
      <c r="E62" s="13">
        <f t="shared" si="0"/>
        <v>90.58486894069556</v>
      </c>
    </row>
    <row r="63" spans="1:5" ht="12.75">
      <c r="A63" s="8">
        <v>22080400</v>
      </c>
      <c r="B63" s="8" t="s">
        <v>51</v>
      </c>
      <c r="C63" s="8">
        <v>122807</v>
      </c>
      <c r="D63" s="8">
        <v>111244.56</v>
      </c>
      <c r="E63" s="13">
        <f t="shared" si="0"/>
        <v>90.58486894069556</v>
      </c>
    </row>
    <row r="64" spans="1:5" ht="12.75">
      <c r="A64" s="8">
        <v>22090000</v>
      </c>
      <c r="B64" s="8" t="s">
        <v>52</v>
      </c>
      <c r="C64" s="8">
        <v>1730</v>
      </c>
      <c r="D64" s="8">
        <v>4172.92</v>
      </c>
      <c r="E64" s="13">
        <f t="shared" si="0"/>
        <v>241.20924855491327</v>
      </c>
    </row>
    <row r="65" spans="1:5" ht="12.75">
      <c r="A65" s="8">
        <v>22090100</v>
      </c>
      <c r="B65" s="8" t="s">
        <v>53</v>
      </c>
      <c r="C65" s="8">
        <v>330</v>
      </c>
      <c r="D65" s="8">
        <v>3488.66</v>
      </c>
      <c r="E65" s="13">
        <f t="shared" si="0"/>
        <v>1057.1696969696968</v>
      </c>
    </row>
    <row r="66" spans="1:5" ht="12.75">
      <c r="A66" s="8">
        <v>22090400</v>
      </c>
      <c r="B66" s="8" t="s">
        <v>54</v>
      </c>
      <c r="C66" s="8">
        <v>1400</v>
      </c>
      <c r="D66" s="8">
        <v>684.26</v>
      </c>
      <c r="E66" s="13">
        <f t="shared" si="0"/>
        <v>48.87571428571428</v>
      </c>
    </row>
    <row r="67" spans="1:5" ht="12.75">
      <c r="A67" s="8">
        <v>22130000</v>
      </c>
      <c r="B67" s="8" t="s">
        <v>349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38700</v>
      </c>
      <c r="D68" s="8">
        <v>87615.64</v>
      </c>
      <c r="E68" s="13">
        <f t="shared" si="0"/>
        <v>226.39700258397934</v>
      </c>
    </row>
    <row r="69" spans="1:5" ht="12.75">
      <c r="A69" s="8">
        <v>24060000</v>
      </c>
      <c r="B69" s="8" t="s">
        <v>47</v>
      </c>
      <c r="C69" s="8">
        <v>38700</v>
      </c>
      <c r="D69" s="8">
        <v>87615.64</v>
      </c>
      <c r="E69" s="13">
        <f t="shared" si="0"/>
        <v>226.39700258397934</v>
      </c>
    </row>
    <row r="70" spans="1:5" ht="12.75">
      <c r="A70" s="8">
        <v>24060300</v>
      </c>
      <c r="B70" s="8" t="s">
        <v>47</v>
      </c>
      <c r="C70" s="8">
        <v>38700</v>
      </c>
      <c r="D70" s="8">
        <v>87615.64</v>
      </c>
      <c r="E70" s="13">
        <f t="shared" si="0"/>
        <v>226.39700258397934</v>
      </c>
    </row>
    <row r="71" spans="1:5" ht="12.75">
      <c r="A71" s="8">
        <v>40000000</v>
      </c>
      <c r="B71" s="8" t="s">
        <v>56</v>
      </c>
      <c r="C71" s="8">
        <v>318356462</v>
      </c>
      <c r="D71" s="8">
        <v>295953211.06</v>
      </c>
      <c r="E71" s="13">
        <f t="shared" si="0"/>
        <v>92.96284083594321</v>
      </c>
    </row>
    <row r="72" spans="1:5" ht="12.75">
      <c r="A72" s="8">
        <v>41000000</v>
      </c>
      <c r="B72" s="8" t="s">
        <v>57</v>
      </c>
      <c r="C72" s="8">
        <v>318356462</v>
      </c>
      <c r="D72" s="8">
        <v>295953211.06</v>
      </c>
      <c r="E72" s="13">
        <f aca="true" t="shared" si="1" ref="E72:E87">IF(C72=0,0,D72/C72*100)</f>
        <v>92.96284083594321</v>
      </c>
    </row>
    <row r="73" spans="1:5" ht="12.75">
      <c r="A73" s="8">
        <v>41020000</v>
      </c>
      <c r="B73" s="8" t="s">
        <v>58</v>
      </c>
      <c r="C73" s="8">
        <v>11374900</v>
      </c>
      <c r="D73" s="8">
        <v>10237400</v>
      </c>
      <c r="E73" s="13">
        <f t="shared" si="1"/>
        <v>89.99991208713922</v>
      </c>
    </row>
    <row r="74" spans="1:5" ht="12.75">
      <c r="A74" s="8">
        <v>41020100</v>
      </c>
      <c r="B74" s="8" t="s">
        <v>59</v>
      </c>
      <c r="C74" s="8">
        <v>11374900</v>
      </c>
      <c r="D74" s="8">
        <v>10237400</v>
      </c>
      <c r="E74" s="13">
        <f t="shared" si="1"/>
        <v>89.99991208713922</v>
      </c>
    </row>
    <row r="75" spans="1:5" ht="12.75">
      <c r="A75" s="8">
        <v>41030000</v>
      </c>
      <c r="B75" s="8" t="s">
        <v>60</v>
      </c>
      <c r="C75" s="8">
        <v>306981562</v>
      </c>
      <c r="D75" s="8">
        <v>285715811.06</v>
      </c>
      <c r="E75" s="13">
        <f t="shared" si="1"/>
        <v>93.07262924800675</v>
      </c>
    </row>
    <row r="76" spans="1:5" ht="12.75">
      <c r="A76" s="8">
        <v>41030300</v>
      </c>
      <c r="B76" s="8" t="s">
        <v>295</v>
      </c>
      <c r="C76" s="8">
        <v>46015</v>
      </c>
      <c r="D76" s="8">
        <v>41875</v>
      </c>
      <c r="E76" s="13">
        <f t="shared" si="1"/>
        <v>91.00293382592632</v>
      </c>
    </row>
    <row r="77" spans="1:5" ht="12.75">
      <c r="A77" s="8">
        <v>41030600</v>
      </c>
      <c r="B77" s="8" t="s">
        <v>61</v>
      </c>
      <c r="C77" s="8">
        <v>79973067</v>
      </c>
      <c r="D77" s="8">
        <v>79973067</v>
      </c>
      <c r="E77" s="13">
        <f t="shared" si="1"/>
        <v>100</v>
      </c>
    </row>
    <row r="78" spans="1:5" ht="12.75">
      <c r="A78" s="8">
        <v>41030800</v>
      </c>
      <c r="B78" s="8" t="s">
        <v>62</v>
      </c>
      <c r="C78" s="8">
        <v>70182009</v>
      </c>
      <c r="D78" s="8">
        <v>54600502.05</v>
      </c>
      <c r="E78" s="13">
        <f t="shared" si="1"/>
        <v>77.79843129027554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1984938</v>
      </c>
      <c r="D80" s="8">
        <v>1794741</v>
      </c>
      <c r="E80" s="13">
        <f t="shared" si="1"/>
        <v>90.41798786662353</v>
      </c>
    </row>
    <row r="81" spans="1:5" ht="12.75">
      <c r="A81" s="8">
        <v>41033900</v>
      </c>
      <c r="B81" s="8" t="s">
        <v>65</v>
      </c>
      <c r="C81" s="8">
        <v>66923384</v>
      </c>
      <c r="D81" s="8">
        <v>63841484</v>
      </c>
      <c r="E81" s="13">
        <f t="shared" si="1"/>
        <v>95.39488319957043</v>
      </c>
    </row>
    <row r="82" spans="1:5" ht="12.75">
      <c r="A82" s="8">
        <v>41034200</v>
      </c>
      <c r="B82" s="8" t="s">
        <v>66</v>
      </c>
      <c r="C82" s="8">
        <v>39124900</v>
      </c>
      <c r="D82" s="8">
        <v>37117250</v>
      </c>
      <c r="E82" s="13">
        <f t="shared" si="1"/>
        <v>94.86861308271715</v>
      </c>
    </row>
    <row r="83" spans="1:5" ht="12.75">
      <c r="A83" s="8">
        <v>41034500</v>
      </c>
      <c r="B83" s="8" t="s">
        <v>348</v>
      </c>
      <c r="C83" s="8">
        <v>24252400</v>
      </c>
      <c r="D83" s="8">
        <v>24099400</v>
      </c>
      <c r="E83" s="13">
        <f t="shared" si="1"/>
        <v>99.36913460111164</v>
      </c>
    </row>
    <row r="84" spans="1:5" ht="12.75">
      <c r="A84" s="8">
        <v>41035000</v>
      </c>
      <c r="B84" s="8" t="s">
        <v>67</v>
      </c>
      <c r="C84" s="8">
        <v>23860149</v>
      </c>
      <c r="D84" s="8">
        <v>23735961.95</v>
      </c>
      <c r="E84" s="13">
        <f t="shared" si="1"/>
        <v>99.47952106250469</v>
      </c>
    </row>
    <row r="85" spans="1:5" ht="12.75">
      <c r="A85" s="8">
        <v>41035800</v>
      </c>
      <c r="B85" s="8" t="s">
        <v>68</v>
      </c>
      <c r="C85" s="8">
        <v>634700</v>
      </c>
      <c r="D85" s="8">
        <v>511530.06</v>
      </c>
      <c r="E85" s="13">
        <f t="shared" si="1"/>
        <v>80.59399086182448</v>
      </c>
    </row>
    <row r="86" spans="1:5" ht="12.75">
      <c r="A86" s="9" t="s">
        <v>69</v>
      </c>
      <c r="B86" s="9"/>
      <c r="C86" s="9">
        <v>103184680</v>
      </c>
      <c r="D86" s="9">
        <v>125183357.49000001</v>
      </c>
      <c r="E86" s="14">
        <f t="shared" si="1"/>
        <v>121.31971285853676</v>
      </c>
    </row>
    <row r="87" spans="1:5" ht="12.75">
      <c r="A87" s="9" t="s">
        <v>70</v>
      </c>
      <c r="B87" s="9"/>
      <c r="C87" s="9">
        <v>421541142</v>
      </c>
      <c r="D87" s="9">
        <v>421136568.55</v>
      </c>
      <c r="E87" s="14">
        <f t="shared" si="1"/>
        <v>99.90402515681376</v>
      </c>
    </row>
    <row r="88" ht="12.75">
      <c r="B88" s="16" t="s">
        <v>347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640000</v>
      </c>
      <c r="D90" s="8">
        <v>725569.47</v>
      </c>
      <c r="E90" s="13">
        <f aca="true" t="shared" si="2" ref="E90:E134">IF(C90=0,0,D90/C90*100)</f>
        <v>113.37022968749999</v>
      </c>
    </row>
    <row r="91" spans="1:5" ht="12.75">
      <c r="A91" s="8">
        <v>18000000</v>
      </c>
      <c r="B91" s="8" t="s">
        <v>31</v>
      </c>
      <c r="C91" s="8">
        <v>0</v>
      </c>
      <c r="D91" s="8">
        <v>-11660.5</v>
      </c>
      <c r="E91" s="13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-11660.5</v>
      </c>
      <c r="E92" s="13">
        <f t="shared" si="2"/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19000000</v>
      </c>
      <c r="B94" s="8" t="s">
        <v>42</v>
      </c>
      <c r="C94" s="8">
        <v>640000</v>
      </c>
      <c r="D94" s="8">
        <v>737229.97</v>
      </c>
      <c r="E94" s="13">
        <f t="shared" si="2"/>
        <v>115.1921828125</v>
      </c>
    </row>
    <row r="95" spans="1:5" ht="12.75">
      <c r="A95" s="8">
        <v>19010000</v>
      </c>
      <c r="B95" s="8" t="s">
        <v>43</v>
      </c>
      <c r="C95" s="8">
        <v>640000</v>
      </c>
      <c r="D95" s="8">
        <v>737227.47</v>
      </c>
      <c r="E95" s="13">
        <f t="shared" si="2"/>
        <v>115.1917921875</v>
      </c>
    </row>
    <row r="96" spans="1:5" ht="12.75">
      <c r="A96" s="8">
        <v>19010100</v>
      </c>
      <c r="B96" s="8" t="s">
        <v>240</v>
      </c>
      <c r="C96" s="8">
        <v>0</v>
      </c>
      <c r="D96" s="8">
        <v>136714.65</v>
      </c>
      <c r="E96" s="13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901.41</v>
      </c>
      <c r="E97" s="13">
        <f t="shared" si="2"/>
        <v>0</v>
      </c>
    </row>
    <row r="98" spans="1:5" ht="12.75">
      <c r="A98" s="8">
        <v>19010300</v>
      </c>
      <c r="B98" s="8" t="s">
        <v>44</v>
      </c>
      <c r="C98" s="8">
        <v>640000</v>
      </c>
      <c r="D98" s="8">
        <v>599611.41</v>
      </c>
      <c r="E98" s="13">
        <f t="shared" si="2"/>
        <v>93.68928281250001</v>
      </c>
    </row>
    <row r="99" spans="1:5" ht="12.75">
      <c r="A99" s="8">
        <v>19050000</v>
      </c>
      <c r="B99" s="8" t="s">
        <v>325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19050300</v>
      </c>
      <c r="B100" s="8" t="s">
        <v>326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20000000</v>
      </c>
      <c r="B101" s="8" t="s">
        <v>45</v>
      </c>
      <c r="C101" s="8">
        <v>5262798.166666666</v>
      </c>
      <c r="D101" s="8">
        <v>28155881.97</v>
      </c>
      <c r="E101" s="13">
        <f t="shared" si="2"/>
        <v>534.9983236737593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24000000</v>
      </c>
      <c r="B104" s="8" t="s">
        <v>55</v>
      </c>
      <c r="C104" s="8">
        <v>2179319</v>
      </c>
      <c r="D104" s="8">
        <v>2885098.65</v>
      </c>
      <c r="E104" s="13">
        <f t="shared" si="2"/>
        <v>132.3853300044647</v>
      </c>
    </row>
    <row r="105" spans="1:5" ht="12.75">
      <c r="A105" s="8">
        <v>24060000</v>
      </c>
      <c r="B105" s="8" t="s">
        <v>47</v>
      </c>
      <c r="C105" s="8">
        <v>0</v>
      </c>
      <c r="D105" s="8">
        <v>6861.29</v>
      </c>
      <c r="E105" s="13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6861.29</v>
      </c>
      <c r="E106" s="13">
        <f t="shared" si="2"/>
        <v>0</v>
      </c>
    </row>
    <row r="107" spans="1:5" ht="12.75">
      <c r="A107" s="8">
        <v>24170000</v>
      </c>
      <c r="B107" s="8" t="s">
        <v>285</v>
      </c>
      <c r="C107" s="8">
        <v>2179319</v>
      </c>
      <c r="D107" s="8">
        <v>2878237.36</v>
      </c>
      <c r="E107" s="13">
        <f t="shared" si="2"/>
        <v>132.0704935807929</v>
      </c>
    </row>
    <row r="108" spans="1:5" ht="12.75">
      <c r="A108" s="8">
        <v>25000000</v>
      </c>
      <c r="B108" s="8" t="s">
        <v>221</v>
      </c>
      <c r="C108" s="8">
        <v>2963479.1666666665</v>
      </c>
      <c r="D108" s="8">
        <v>24962335.5</v>
      </c>
      <c r="E108" s="13">
        <f t="shared" si="2"/>
        <v>842.3320730841423</v>
      </c>
    </row>
    <row r="109" spans="1:5" ht="12.75">
      <c r="A109" s="8">
        <v>25010000</v>
      </c>
      <c r="B109" s="8" t="s">
        <v>222</v>
      </c>
      <c r="C109" s="8">
        <v>2963479.1666666665</v>
      </c>
      <c r="D109" s="8">
        <v>16036591.39</v>
      </c>
      <c r="E109" s="13">
        <f t="shared" si="2"/>
        <v>541.1406825592104</v>
      </c>
    </row>
    <row r="110" spans="1:5" ht="12.75">
      <c r="A110" s="8">
        <v>25010100</v>
      </c>
      <c r="B110" s="8" t="s">
        <v>223</v>
      </c>
      <c r="C110" s="8">
        <v>2573875</v>
      </c>
      <c r="D110" s="8">
        <v>2075743.86</v>
      </c>
      <c r="E110" s="13">
        <f t="shared" si="2"/>
        <v>80.6466460103929</v>
      </c>
    </row>
    <row r="111" spans="1:5" ht="12.75">
      <c r="A111" s="8">
        <v>25010200</v>
      </c>
      <c r="B111" s="8" t="s">
        <v>224</v>
      </c>
      <c r="C111" s="8">
        <v>32500</v>
      </c>
      <c r="D111" s="8">
        <v>81065.33</v>
      </c>
      <c r="E111" s="13">
        <f t="shared" si="2"/>
        <v>249.43178461538463</v>
      </c>
    </row>
    <row r="112" spans="1:5" ht="12.75">
      <c r="A112" s="8">
        <v>25010300</v>
      </c>
      <c r="B112" s="8" t="s">
        <v>225</v>
      </c>
      <c r="C112" s="8">
        <v>351354.1666666667</v>
      </c>
      <c r="D112" s="8">
        <v>397689.87</v>
      </c>
      <c r="E112" s="13">
        <f t="shared" si="2"/>
        <v>113.18774835458048</v>
      </c>
    </row>
    <row r="113" spans="1:5" ht="12.75">
      <c r="A113" s="8">
        <v>25010400</v>
      </c>
      <c r="B113" s="8" t="s">
        <v>226</v>
      </c>
      <c r="C113" s="8">
        <v>5750</v>
      </c>
      <c r="D113" s="8">
        <v>13482092.33</v>
      </c>
      <c r="E113" s="13">
        <f t="shared" si="2"/>
        <v>234471.17095652176</v>
      </c>
    </row>
    <row r="114" spans="1:5" ht="12.75">
      <c r="A114" s="8">
        <v>25020000</v>
      </c>
      <c r="B114" s="8" t="s">
        <v>299</v>
      </c>
      <c r="C114" s="8">
        <v>0</v>
      </c>
      <c r="D114" s="8">
        <v>8925744.11</v>
      </c>
      <c r="E114" s="13">
        <f t="shared" si="2"/>
        <v>0</v>
      </c>
    </row>
    <row r="115" spans="1:5" ht="12.75">
      <c r="A115" s="8">
        <v>25020100</v>
      </c>
      <c r="B115" s="8" t="s">
        <v>300</v>
      </c>
      <c r="C115" s="8">
        <v>0</v>
      </c>
      <c r="D115" s="8">
        <v>6203106.15</v>
      </c>
      <c r="E115" s="13">
        <f t="shared" si="2"/>
        <v>0</v>
      </c>
    </row>
    <row r="116" spans="1:5" ht="12.75">
      <c r="A116" s="8">
        <v>25020200</v>
      </c>
      <c r="B116" s="8" t="s">
        <v>315</v>
      </c>
      <c r="C116" s="8">
        <v>0</v>
      </c>
      <c r="D116" s="8">
        <v>2722637.96</v>
      </c>
      <c r="E116" s="13">
        <f t="shared" si="2"/>
        <v>0</v>
      </c>
    </row>
    <row r="117" spans="1:5" ht="12.75">
      <c r="A117" s="8">
        <v>30000000</v>
      </c>
      <c r="B117" s="8" t="s">
        <v>243</v>
      </c>
      <c r="C117" s="8">
        <v>224398</v>
      </c>
      <c r="D117" s="8">
        <v>1849549</v>
      </c>
      <c r="E117" s="13">
        <f t="shared" si="2"/>
        <v>824.2270430217739</v>
      </c>
    </row>
    <row r="118" spans="1:5" ht="12.75">
      <c r="A118" s="8">
        <v>31000000</v>
      </c>
      <c r="B118" s="8" t="s">
        <v>340</v>
      </c>
      <c r="C118" s="8">
        <v>94398</v>
      </c>
      <c r="D118" s="8">
        <v>183663.81</v>
      </c>
      <c r="E118" s="13">
        <f t="shared" si="2"/>
        <v>194.56324286531495</v>
      </c>
    </row>
    <row r="119" spans="1:5" ht="12.75">
      <c r="A119" s="8">
        <v>31030000</v>
      </c>
      <c r="B119" s="8" t="s">
        <v>341</v>
      </c>
      <c r="C119" s="8">
        <v>94398</v>
      </c>
      <c r="D119" s="8">
        <v>183663.81</v>
      </c>
      <c r="E119" s="13">
        <f t="shared" si="2"/>
        <v>194.56324286531495</v>
      </c>
    </row>
    <row r="120" spans="1:5" ht="12.75">
      <c r="A120" s="8">
        <v>33000000</v>
      </c>
      <c r="B120" s="8" t="s">
        <v>244</v>
      </c>
      <c r="C120" s="8">
        <v>130000</v>
      </c>
      <c r="D120" s="8">
        <v>1665885.19</v>
      </c>
      <c r="E120" s="13">
        <f t="shared" si="2"/>
        <v>1281.4501461538462</v>
      </c>
    </row>
    <row r="121" spans="1:5" ht="12.75">
      <c r="A121" s="8">
        <v>33010000</v>
      </c>
      <c r="B121" s="8" t="s">
        <v>245</v>
      </c>
      <c r="C121" s="8">
        <v>130000</v>
      </c>
      <c r="D121" s="8">
        <v>1665885.19</v>
      </c>
      <c r="E121" s="13">
        <f t="shared" si="2"/>
        <v>1281.4501461538462</v>
      </c>
    </row>
    <row r="122" spans="1:5" ht="12.75">
      <c r="A122" s="8">
        <v>33010100</v>
      </c>
      <c r="B122" s="8" t="s">
        <v>246</v>
      </c>
      <c r="C122" s="8">
        <v>130000</v>
      </c>
      <c r="D122" s="8">
        <v>1640493.49</v>
      </c>
      <c r="E122" s="13">
        <f t="shared" si="2"/>
        <v>1261.918069230769</v>
      </c>
    </row>
    <row r="123" spans="1:5" ht="12.75">
      <c r="A123" s="8">
        <v>33010400</v>
      </c>
      <c r="B123" s="8" t="s">
        <v>329</v>
      </c>
      <c r="C123" s="8">
        <v>0</v>
      </c>
      <c r="D123" s="8">
        <v>25391.7</v>
      </c>
      <c r="E123" s="13">
        <f t="shared" si="2"/>
        <v>0</v>
      </c>
    </row>
    <row r="124" spans="1:5" ht="12.75">
      <c r="A124" s="8">
        <v>40000000</v>
      </c>
      <c r="B124" s="8" t="s">
        <v>56</v>
      </c>
      <c r="C124" s="8">
        <v>23667183.1</v>
      </c>
      <c r="D124" s="8">
        <v>15225646.55</v>
      </c>
      <c r="E124" s="13">
        <f t="shared" si="2"/>
        <v>64.33231401332252</v>
      </c>
    </row>
    <row r="125" spans="1:5" ht="12.75">
      <c r="A125" s="8">
        <v>41000000</v>
      </c>
      <c r="B125" s="8" t="s">
        <v>57</v>
      </c>
      <c r="C125" s="8">
        <v>18020241.1</v>
      </c>
      <c r="D125" s="8">
        <v>11540785.47</v>
      </c>
      <c r="E125" s="13">
        <f t="shared" si="2"/>
        <v>64.0434576094545</v>
      </c>
    </row>
    <row r="126" spans="1:5" ht="12.75">
      <c r="A126" s="8">
        <v>41030000</v>
      </c>
      <c r="B126" s="8" t="s">
        <v>60</v>
      </c>
      <c r="C126" s="8">
        <v>18020241.1</v>
      </c>
      <c r="D126" s="8">
        <v>11540785.47</v>
      </c>
      <c r="E126" s="13">
        <f t="shared" si="2"/>
        <v>64.0434576094545</v>
      </c>
    </row>
    <row r="127" spans="1:5" ht="12.75">
      <c r="A127" s="8">
        <v>41035000</v>
      </c>
      <c r="B127" s="8" t="s">
        <v>67</v>
      </c>
      <c r="C127" s="8">
        <v>14600241.1</v>
      </c>
      <c r="D127" s="8">
        <v>11120785.47</v>
      </c>
      <c r="E127" s="13">
        <f t="shared" si="2"/>
        <v>76.16850566940296</v>
      </c>
    </row>
    <row r="128" spans="1:5" ht="12.75">
      <c r="A128" s="8">
        <v>41035200</v>
      </c>
      <c r="B128" s="8" t="s">
        <v>345</v>
      </c>
      <c r="C128" s="8">
        <v>3420000</v>
      </c>
      <c r="D128" s="8">
        <v>420000</v>
      </c>
      <c r="E128" s="13">
        <f t="shared" si="2"/>
        <v>12.280701754385964</v>
      </c>
    </row>
    <row r="129" spans="1:5" ht="12.75">
      <c r="A129" s="8">
        <v>42000000</v>
      </c>
      <c r="B129" s="8" t="s">
        <v>330</v>
      </c>
      <c r="C129" s="8">
        <v>5646942</v>
      </c>
      <c r="D129" s="8">
        <v>3684861.08</v>
      </c>
      <c r="E129" s="13">
        <f t="shared" si="2"/>
        <v>65.25409823582392</v>
      </c>
    </row>
    <row r="130" spans="1:5" ht="12.75">
      <c r="A130" s="8">
        <v>42020000</v>
      </c>
      <c r="B130" s="8" t="s">
        <v>331</v>
      </c>
      <c r="C130" s="8">
        <v>5646942</v>
      </c>
      <c r="D130" s="8">
        <v>3684861.08</v>
      </c>
      <c r="E130" s="13">
        <f t="shared" si="2"/>
        <v>65.25409823582392</v>
      </c>
    </row>
    <row r="131" spans="1:5" ht="12.75">
      <c r="A131" s="8">
        <v>50000000</v>
      </c>
      <c r="B131" s="8" t="s">
        <v>227</v>
      </c>
      <c r="C131" s="8">
        <v>437876</v>
      </c>
      <c r="D131" s="8">
        <v>471381.3</v>
      </c>
      <c r="E131" s="13">
        <f t="shared" si="2"/>
        <v>107.65177812896802</v>
      </c>
    </row>
    <row r="132" spans="1:5" ht="12.75">
      <c r="A132" s="8">
        <v>50110000</v>
      </c>
      <c r="B132" s="8" t="s">
        <v>228</v>
      </c>
      <c r="C132" s="8">
        <v>437876</v>
      </c>
      <c r="D132" s="8">
        <v>471381.3</v>
      </c>
      <c r="E132" s="13">
        <f t="shared" si="2"/>
        <v>107.65177812896802</v>
      </c>
    </row>
    <row r="133" spans="1:5" ht="12.75">
      <c r="A133" s="9" t="s">
        <v>69</v>
      </c>
      <c r="B133" s="9"/>
      <c r="C133" s="9">
        <v>6565072.166666666</v>
      </c>
      <c r="D133" s="9">
        <v>31202381.74</v>
      </c>
      <c r="E133" s="14">
        <f t="shared" si="2"/>
        <v>475.2785795474754</v>
      </c>
    </row>
    <row r="134" spans="1:5" ht="12.75">
      <c r="A134" s="9" t="s">
        <v>70</v>
      </c>
      <c r="B134" s="9"/>
      <c r="C134" s="9">
        <v>30232255.266666666</v>
      </c>
      <c r="D134" s="9">
        <v>46428028.29</v>
      </c>
      <c r="E134" s="14">
        <f t="shared" si="2"/>
        <v>153.5711705278911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8" sqref="E2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355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22583771</v>
      </c>
      <c r="E6" s="12">
        <v>18813860</v>
      </c>
      <c r="F6" s="12">
        <v>14814903.039999997</v>
      </c>
      <c r="G6" s="12">
        <v>0</v>
      </c>
      <c r="H6" s="12">
        <v>14767547.379999995</v>
      </c>
      <c r="I6" s="12">
        <v>47355.66</v>
      </c>
      <c r="J6" s="12">
        <v>12444</v>
      </c>
      <c r="K6" s="12">
        <f aca="true" t="shared" si="0" ref="K6:K69">E6-F6</f>
        <v>3998956.9600000028</v>
      </c>
      <c r="L6" s="12">
        <f aca="true" t="shared" si="1" ref="L6:L69">D6-F6</f>
        <v>7768867.960000003</v>
      </c>
      <c r="M6" s="12">
        <f aca="true" t="shared" si="2" ref="M6:M69">IF(E6=0,0,(F6/E6)*100)</f>
        <v>78.74462252828498</v>
      </c>
      <c r="N6" s="12">
        <f aca="true" t="shared" si="3" ref="N6:N69">D6-H6</f>
        <v>7816223.620000005</v>
      </c>
      <c r="O6" s="12">
        <f aca="true" t="shared" si="4" ref="O6:O69">E6-H6</f>
        <v>4046312.620000005</v>
      </c>
      <c r="P6" s="12">
        <f aca="true" t="shared" si="5" ref="P6:P69">IF(E6=0,0,(H6/E6)*100)</f>
        <v>78.49291628618474</v>
      </c>
    </row>
    <row r="7" spans="1:16" ht="12.75">
      <c r="A7" s="4" t="s">
        <v>76</v>
      </c>
      <c r="B7" s="5" t="s">
        <v>77</v>
      </c>
      <c r="C7" s="6">
        <v>20946539</v>
      </c>
      <c r="D7" s="6">
        <v>22583771</v>
      </c>
      <c r="E7" s="6">
        <v>18813860</v>
      </c>
      <c r="F7" s="6">
        <v>14814903.039999997</v>
      </c>
      <c r="G7" s="6">
        <v>0</v>
      </c>
      <c r="H7" s="6">
        <v>14767547.379999995</v>
      </c>
      <c r="I7" s="6">
        <v>47355.66</v>
      </c>
      <c r="J7" s="6">
        <v>12444</v>
      </c>
      <c r="K7" s="6">
        <f t="shared" si="0"/>
        <v>3998956.9600000028</v>
      </c>
      <c r="L7" s="6">
        <f t="shared" si="1"/>
        <v>7768867.960000003</v>
      </c>
      <c r="M7" s="6">
        <f t="shared" si="2"/>
        <v>78.74462252828498</v>
      </c>
      <c r="N7" s="6">
        <f t="shared" si="3"/>
        <v>7816223.620000005</v>
      </c>
      <c r="O7" s="6">
        <f t="shared" si="4"/>
        <v>4046312.620000005</v>
      </c>
      <c r="P7" s="6">
        <f t="shared" si="5"/>
        <v>78.49291628618474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650033</v>
      </c>
      <c r="F8" s="12">
        <v>472618.91</v>
      </c>
      <c r="G8" s="12">
        <v>0</v>
      </c>
      <c r="H8" s="12">
        <v>472368.91</v>
      </c>
      <c r="I8" s="12">
        <v>250</v>
      </c>
      <c r="J8" s="12">
        <v>250</v>
      </c>
      <c r="K8" s="12">
        <f t="shared" si="0"/>
        <v>177414.09000000003</v>
      </c>
      <c r="L8" s="12">
        <f t="shared" si="1"/>
        <v>296424.09</v>
      </c>
      <c r="M8" s="12">
        <f t="shared" si="2"/>
        <v>72.70691026455579</v>
      </c>
      <c r="N8" s="12">
        <f t="shared" si="3"/>
        <v>296674.09</v>
      </c>
      <c r="O8" s="12">
        <f t="shared" si="4"/>
        <v>177664.09000000003</v>
      </c>
      <c r="P8" s="12">
        <f t="shared" si="5"/>
        <v>72.66845067865785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650033</v>
      </c>
      <c r="F9" s="6">
        <v>472618.91</v>
      </c>
      <c r="G9" s="6">
        <v>0</v>
      </c>
      <c r="H9" s="6">
        <v>472368.91</v>
      </c>
      <c r="I9" s="6">
        <v>250</v>
      </c>
      <c r="J9" s="6">
        <v>250</v>
      </c>
      <c r="K9" s="6">
        <f t="shared" si="0"/>
        <v>177414.09000000003</v>
      </c>
      <c r="L9" s="6">
        <f t="shared" si="1"/>
        <v>296424.09</v>
      </c>
      <c r="M9" s="6">
        <f t="shared" si="2"/>
        <v>72.70691026455579</v>
      </c>
      <c r="N9" s="6">
        <f t="shared" si="3"/>
        <v>296674.09</v>
      </c>
      <c r="O9" s="6">
        <f t="shared" si="4"/>
        <v>177664.09000000003</v>
      </c>
      <c r="P9" s="6">
        <f t="shared" si="5"/>
        <v>72.66845067865785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115289111</v>
      </c>
      <c r="E10" s="12">
        <v>96030322</v>
      </c>
      <c r="F10" s="12">
        <v>83385662.17000005</v>
      </c>
      <c r="G10" s="12">
        <v>0</v>
      </c>
      <c r="H10" s="12">
        <v>83106295.55000004</v>
      </c>
      <c r="I10" s="12">
        <v>279366.62</v>
      </c>
      <c r="J10" s="12">
        <v>245752.22</v>
      </c>
      <c r="K10" s="12">
        <f t="shared" si="0"/>
        <v>12644659.829999954</v>
      </c>
      <c r="L10" s="12">
        <f t="shared" si="1"/>
        <v>31903448.829999954</v>
      </c>
      <c r="M10" s="12">
        <f t="shared" si="2"/>
        <v>86.8326383098039</v>
      </c>
      <c r="N10" s="12">
        <f t="shared" si="3"/>
        <v>32182815.44999996</v>
      </c>
      <c r="O10" s="12">
        <f t="shared" si="4"/>
        <v>12924026.449999958</v>
      </c>
      <c r="P10" s="12">
        <f t="shared" si="5"/>
        <v>86.54172330068835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20723050</v>
      </c>
      <c r="E11" s="6">
        <v>17676973</v>
      </c>
      <c r="F11" s="6">
        <v>14533631.440000007</v>
      </c>
      <c r="G11" s="6">
        <v>0</v>
      </c>
      <c r="H11" s="6">
        <v>14442543.870000003</v>
      </c>
      <c r="I11" s="6">
        <v>91087.57</v>
      </c>
      <c r="J11" s="6">
        <v>57269.85</v>
      </c>
      <c r="K11" s="6">
        <f t="shared" si="0"/>
        <v>3143341.559999993</v>
      </c>
      <c r="L11" s="6">
        <f t="shared" si="1"/>
        <v>6189418.559999993</v>
      </c>
      <c r="M11" s="6">
        <f t="shared" si="2"/>
        <v>82.21787429329675</v>
      </c>
      <c r="N11" s="6">
        <f t="shared" si="3"/>
        <v>6280506.129999997</v>
      </c>
      <c r="O11" s="6">
        <f t="shared" si="4"/>
        <v>3234429.129999997</v>
      </c>
      <c r="P11" s="6">
        <f t="shared" si="5"/>
        <v>81.70258488260407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85963726</v>
      </c>
      <c r="E12" s="6">
        <v>71375704</v>
      </c>
      <c r="F12" s="6">
        <v>63228129.69000001</v>
      </c>
      <c r="G12" s="6">
        <v>0</v>
      </c>
      <c r="H12" s="6">
        <v>63044808.280000016</v>
      </c>
      <c r="I12" s="6">
        <v>183321.41</v>
      </c>
      <c r="J12" s="6">
        <v>50777.69</v>
      </c>
      <c r="K12" s="6">
        <f t="shared" si="0"/>
        <v>8147574.3099999875</v>
      </c>
      <c r="L12" s="6">
        <f t="shared" si="1"/>
        <v>22735596.309999987</v>
      </c>
      <c r="M12" s="6">
        <f t="shared" si="2"/>
        <v>88.58494718314795</v>
      </c>
      <c r="N12" s="6">
        <f t="shared" si="3"/>
        <v>22918917.719999984</v>
      </c>
      <c r="O12" s="6">
        <f t="shared" si="4"/>
        <v>8330895.719999984</v>
      </c>
      <c r="P12" s="6">
        <f t="shared" si="5"/>
        <v>88.32810711050922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2024565</v>
      </c>
      <c r="F13" s="6">
        <v>1661291.15</v>
      </c>
      <c r="G13" s="6">
        <v>0</v>
      </c>
      <c r="H13" s="6">
        <v>1660946.51</v>
      </c>
      <c r="I13" s="6">
        <v>344.64</v>
      </c>
      <c r="J13" s="6">
        <v>125622.86</v>
      </c>
      <c r="K13" s="6">
        <f t="shared" si="0"/>
        <v>363273.8500000001</v>
      </c>
      <c r="L13" s="6">
        <f t="shared" si="1"/>
        <v>783673.8500000001</v>
      </c>
      <c r="M13" s="6">
        <f t="shared" si="2"/>
        <v>82.0566961297859</v>
      </c>
      <c r="N13" s="6">
        <f t="shared" si="3"/>
        <v>784018.49</v>
      </c>
      <c r="O13" s="6">
        <f t="shared" si="4"/>
        <v>363618.49</v>
      </c>
      <c r="P13" s="6">
        <f t="shared" si="5"/>
        <v>82.0396732137521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1333628</v>
      </c>
      <c r="F14" s="6">
        <v>1037454.67</v>
      </c>
      <c r="G14" s="6">
        <v>0</v>
      </c>
      <c r="H14" s="6">
        <v>1037454.67</v>
      </c>
      <c r="I14" s="6">
        <v>0</v>
      </c>
      <c r="J14" s="6">
        <v>374</v>
      </c>
      <c r="K14" s="6">
        <f t="shared" si="0"/>
        <v>296173.32999999996</v>
      </c>
      <c r="L14" s="6">
        <f t="shared" si="1"/>
        <v>659842.33</v>
      </c>
      <c r="M14" s="6">
        <f t="shared" si="2"/>
        <v>77.79190823827933</v>
      </c>
      <c r="N14" s="6">
        <f t="shared" si="3"/>
        <v>659842.33</v>
      </c>
      <c r="O14" s="6">
        <f t="shared" si="4"/>
        <v>296173.32999999996</v>
      </c>
      <c r="P14" s="6">
        <f t="shared" si="5"/>
        <v>77.79190823827933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62590</v>
      </c>
      <c r="F15" s="6">
        <v>41912.34</v>
      </c>
      <c r="G15" s="6">
        <v>0</v>
      </c>
      <c r="H15" s="6">
        <v>41912.34</v>
      </c>
      <c r="I15" s="6">
        <v>0</v>
      </c>
      <c r="J15" s="6">
        <v>4440</v>
      </c>
      <c r="K15" s="6">
        <f t="shared" si="0"/>
        <v>20677.660000000003</v>
      </c>
      <c r="L15" s="6">
        <f t="shared" si="1"/>
        <v>33200.66</v>
      </c>
      <c r="M15" s="6">
        <f t="shared" si="2"/>
        <v>66.96331682377375</v>
      </c>
      <c r="N15" s="6">
        <f t="shared" si="3"/>
        <v>33200.66</v>
      </c>
      <c r="O15" s="6">
        <f t="shared" si="4"/>
        <v>20677.660000000003</v>
      </c>
      <c r="P15" s="6">
        <f t="shared" si="5"/>
        <v>66.96331682377375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732341</v>
      </c>
      <c r="F16" s="6">
        <v>636765.22</v>
      </c>
      <c r="G16" s="6">
        <v>0</v>
      </c>
      <c r="H16" s="6">
        <v>632152.22</v>
      </c>
      <c r="I16" s="6">
        <v>4613</v>
      </c>
      <c r="J16" s="6">
        <v>0</v>
      </c>
      <c r="K16" s="6">
        <f t="shared" si="0"/>
        <v>95575.78000000003</v>
      </c>
      <c r="L16" s="6">
        <f t="shared" si="1"/>
        <v>285957.78</v>
      </c>
      <c r="M16" s="6">
        <f t="shared" si="2"/>
        <v>86.94927909266312</v>
      </c>
      <c r="N16" s="6">
        <f t="shared" si="3"/>
        <v>290570.78</v>
      </c>
      <c r="O16" s="6">
        <f t="shared" si="4"/>
        <v>100188.78000000003</v>
      </c>
      <c r="P16" s="6">
        <f t="shared" si="5"/>
        <v>86.31938127183922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1001268</v>
      </c>
      <c r="F17" s="6">
        <v>860938.25</v>
      </c>
      <c r="G17" s="6">
        <v>0</v>
      </c>
      <c r="H17" s="6">
        <v>860938.25</v>
      </c>
      <c r="I17" s="6">
        <v>0</v>
      </c>
      <c r="J17" s="6">
        <v>2605</v>
      </c>
      <c r="K17" s="6">
        <f t="shared" si="0"/>
        <v>140329.75</v>
      </c>
      <c r="L17" s="6">
        <f t="shared" si="1"/>
        <v>457057.75</v>
      </c>
      <c r="M17" s="6">
        <f t="shared" si="2"/>
        <v>85.98479627831908</v>
      </c>
      <c r="N17" s="6">
        <f t="shared" si="3"/>
        <v>457057.75</v>
      </c>
      <c r="O17" s="6">
        <f t="shared" si="4"/>
        <v>140329.75</v>
      </c>
      <c r="P17" s="6">
        <f t="shared" si="5"/>
        <v>85.98479627831908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403398</v>
      </c>
      <c r="F18" s="6">
        <v>340276.49</v>
      </c>
      <c r="G18" s="6">
        <v>0</v>
      </c>
      <c r="H18" s="6">
        <v>340276.49</v>
      </c>
      <c r="I18" s="6">
        <v>0</v>
      </c>
      <c r="J18" s="6">
        <v>240</v>
      </c>
      <c r="K18" s="6">
        <f t="shared" si="0"/>
        <v>63121.51000000001</v>
      </c>
      <c r="L18" s="6">
        <f t="shared" si="1"/>
        <v>181851.51</v>
      </c>
      <c r="M18" s="6">
        <f t="shared" si="2"/>
        <v>84.35254760806944</v>
      </c>
      <c r="N18" s="6">
        <f t="shared" si="3"/>
        <v>181851.51</v>
      </c>
      <c r="O18" s="6">
        <f t="shared" si="4"/>
        <v>63121.51000000001</v>
      </c>
      <c r="P18" s="6">
        <f t="shared" si="5"/>
        <v>84.35254760806944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549332</v>
      </c>
      <c r="F19" s="6">
        <v>439074.81</v>
      </c>
      <c r="G19" s="6">
        <v>0</v>
      </c>
      <c r="H19" s="6">
        <v>439074.81</v>
      </c>
      <c r="I19" s="6">
        <v>0</v>
      </c>
      <c r="J19" s="6">
        <v>4422.82</v>
      </c>
      <c r="K19" s="6">
        <f t="shared" si="0"/>
        <v>110257.19</v>
      </c>
      <c r="L19" s="6">
        <f t="shared" si="1"/>
        <v>273251.19</v>
      </c>
      <c r="M19" s="6">
        <f t="shared" si="2"/>
        <v>79.92886087102153</v>
      </c>
      <c r="N19" s="6">
        <f t="shared" si="3"/>
        <v>273251.19</v>
      </c>
      <c r="O19" s="6">
        <f t="shared" si="4"/>
        <v>110257.19</v>
      </c>
      <c r="P19" s="6">
        <f t="shared" si="5"/>
        <v>79.92886087102153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816141</v>
      </c>
      <c r="F20" s="6">
        <v>606188.11</v>
      </c>
      <c r="G20" s="6">
        <v>0</v>
      </c>
      <c r="H20" s="6">
        <v>606188.11</v>
      </c>
      <c r="I20" s="6">
        <v>0</v>
      </c>
      <c r="J20" s="6">
        <v>0</v>
      </c>
      <c r="K20" s="6">
        <f t="shared" si="0"/>
        <v>209952.89</v>
      </c>
      <c r="L20" s="6">
        <f t="shared" si="1"/>
        <v>249216.89</v>
      </c>
      <c r="M20" s="6">
        <f t="shared" si="2"/>
        <v>74.2749243084222</v>
      </c>
      <c r="N20" s="6">
        <f t="shared" si="3"/>
        <v>249216.89</v>
      </c>
      <c r="O20" s="6">
        <f t="shared" si="4"/>
        <v>209952.89</v>
      </c>
      <c r="P20" s="6">
        <f t="shared" si="5"/>
        <v>74.2749243084222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54382</v>
      </c>
      <c r="L21" s="6">
        <f t="shared" si="1"/>
        <v>54382</v>
      </c>
      <c r="M21" s="6">
        <f t="shared" si="2"/>
        <v>0</v>
      </c>
      <c r="N21" s="6">
        <f t="shared" si="3"/>
        <v>54382</v>
      </c>
      <c r="O21" s="6">
        <f t="shared" si="4"/>
        <v>54382</v>
      </c>
      <c r="P21" s="6">
        <f t="shared" si="5"/>
        <v>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48187398</v>
      </c>
      <c r="E22" s="12">
        <v>39733498</v>
      </c>
      <c r="F22" s="12">
        <v>34641059.67000001</v>
      </c>
      <c r="G22" s="12">
        <v>0</v>
      </c>
      <c r="H22" s="12">
        <v>33933785.66000001</v>
      </c>
      <c r="I22" s="12">
        <v>707274.01</v>
      </c>
      <c r="J22" s="12">
        <v>166225.98</v>
      </c>
      <c r="K22" s="12">
        <f t="shared" si="0"/>
        <v>5092438.329999991</v>
      </c>
      <c r="L22" s="12">
        <f t="shared" si="1"/>
        <v>13546338.32999999</v>
      </c>
      <c r="M22" s="12">
        <f t="shared" si="2"/>
        <v>87.18351369416307</v>
      </c>
      <c r="N22" s="12">
        <f t="shared" si="3"/>
        <v>14253612.339999989</v>
      </c>
      <c r="O22" s="12">
        <f t="shared" si="4"/>
        <v>5799712.339999989</v>
      </c>
      <c r="P22" s="12">
        <f t="shared" si="5"/>
        <v>85.4034690326032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31172401</v>
      </c>
      <c r="E23" s="6">
        <v>25656060</v>
      </c>
      <c r="F23" s="6">
        <v>21893298.110000007</v>
      </c>
      <c r="G23" s="6">
        <v>0</v>
      </c>
      <c r="H23" s="6">
        <v>21813834.280000005</v>
      </c>
      <c r="I23" s="6">
        <v>79463.83</v>
      </c>
      <c r="J23" s="6">
        <v>94214.04</v>
      </c>
      <c r="K23" s="6">
        <f t="shared" si="0"/>
        <v>3762761.889999993</v>
      </c>
      <c r="L23" s="6">
        <f t="shared" si="1"/>
        <v>9279102.889999993</v>
      </c>
      <c r="M23" s="6">
        <f t="shared" si="2"/>
        <v>85.33382799229501</v>
      </c>
      <c r="N23" s="6">
        <f t="shared" si="3"/>
        <v>9358566.719999995</v>
      </c>
      <c r="O23" s="6">
        <f t="shared" si="4"/>
        <v>3842225.719999995</v>
      </c>
      <c r="P23" s="6">
        <f t="shared" si="5"/>
        <v>85.02410066081856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16932445</v>
      </c>
      <c r="E24" s="6">
        <v>13994886</v>
      </c>
      <c r="F24" s="6">
        <v>12685437.559999999</v>
      </c>
      <c r="G24" s="6">
        <v>0</v>
      </c>
      <c r="H24" s="6">
        <v>12057627.379999999</v>
      </c>
      <c r="I24" s="6">
        <v>627810.18</v>
      </c>
      <c r="J24" s="6">
        <v>72011.94</v>
      </c>
      <c r="K24" s="6">
        <f t="shared" si="0"/>
        <v>1309448.4400000013</v>
      </c>
      <c r="L24" s="6">
        <f t="shared" si="1"/>
        <v>4247007.440000001</v>
      </c>
      <c r="M24" s="6">
        <f t="shared" si="2"/>
        <v>90.64337901716382</v>
      </c>
      <c r="N24" s="6">
        <f t="shared" si="3"/>
        <v>4874817.620000001</v>
      </c>
      <c r="O24" s="6">
        <f t="shared" si="4"/>
        <v>1937258.620000001</v>
      </c>
      <c r="P24" s="6">
        <f t="shared" si="5"/>
        <v>86.15738191793773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62324</v>
      </c>
      <c r="G25" s="6">
        <v>0</v>
      </c>
      <c r="H25" s="6">
        <v>62324</v>
      </c>
      <c r="I25" s="6">
        <v>0</v>
      </c>
      <c r="J25" s="6">
        <v>0</v>
      </c>
      <c r="K25" s="6">
        <f t="shared" si="0"/>
        <v>20228</v>
      </c>
      <c r="L25" s="6">
        <f t="shared" si="1"/>
        <v>20228</v>
      </c>
      <c r="M25" s="6">
        <f t="shared" si="2"/>
        <v>75.49665665277642</v>
      </c>
      <c r="N25" s="6">
        <f t="shared" si="3"/>
        <v>20228</v>
      </c>
      <c r="O25" s="6">
        <f t="shared" si="4"/>
        <v>20228</v>
      </c>
      <c r="P25" s="6">
        <f t="shared" si="5"/>
        <v>75.49665665277642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202513058</v>
      </c>
      <c r="E26" s="12">
        <v>159791598.99999997</v>
      </c>
      <c r="F26" s="12">
        <v>142424446.4300001</v>
      </c>
      <c r="G26" s="12">
        <v>0</v>
      </c>
      <c r="H26" s="12">
        <v>134573621.83000007</v>
      </c>
      <c r="I26" s="12">
        <v>7850824.600000001</v>
      </c>
      <c r="J26" s="12">
        <v>64132815.23</v>
      </c>
      <c r="K26" s="12">
        <f t="shared" si="0"/>
        <v>17367152.569999874</v>
      </c>
      <c r="L26" s="12">
        <f t="shared" si="1"/>
        <v>60088611.5699999</v>
      </c>
      <c r="M26" s="12">
        <f t="shared" si="2"/>
        <v>89.13137318940035</v>
      </c>
      <c r="N26" s="12">
        <f t="shared" si="3"/>
        <v>67939436.16999993</v>
      </c>
      <c r="O26" s="12">
        <f t="shared" si="4"/>
        <v>25217977.169999897</v>
      </c>
      <c r="P26" s="12">
        <f t="shared" si="5"/>
        <v>84.21820838653733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10642312.440000001</v>
      </c>
      <c r="E27" s="6">
        <v>10642312.440000001</v>
      </c>
      <c r="F27" s="6">
        <v>10642312.44</v>
      </c>
      <c r="G27" s="6">
        <v>0</v>
      </c>
      <c r="H27" s="6">
        <v>10642312.44</v>
      </c>
      <c r="I27" s="6">
        <v>0</v>
      </c>
      <c r="J27" s="6">
        <v>918283.73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136376.31</v>
      </c>
      <c r="F28" s="6">
        <v>135873.31</v>
      </c>
      <c r="G28" s="6">
        <v>0</v>
      </c>
      <c r="H28" s="6">
        <v>135873.31</v>
      </c>
      <c r="I28" s="6">
        <v>0</v>
      </c>
      <c r="J28" s="6">
        <v>13764.17</v>
      </c>
      <c r="K28" s="6">
        <f t="shared" si="0"/>
        <v>503</v>
      </c>
      <c r="L28" s="6">
        <f t="shared" si="1"/>
        <v>1776.6900000000023</v>
      </c>
      <c r="M28" s="6">
        <f t="shared" si="2"/>
        <v>99.63116761261541</v>
      </c>
      <c r="N28" s="6">
        <f t="shared" si="3"/>
        <v>1776.6900000000023</v>
      </c>
      <c r="O28" s="6">
        <f t="shared" si="4"/>
        <v>503</v>
      </c>
      <c r="P28" s="6">
        <f t="shared" si="5"/>
        <v>99.63116761261541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941865</v>
      </c>
      <c r="E30" s="6">
        <v>941865</v>
      </c>
      <c r="F30" s="6">
        <v>941865</v>
      </c>
      <c r="G30" s="6">
        <v>0</v>
      </c>
      <c r="H30" s="6">
        <v>941865</v>
      </c>
      <c r="I30" s="6">
        <v>0</v>
      </c>
      <c r="J30" s="6">
        <v>91208.25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9183.19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45</v>
      </c>
      <c r="L31" s="6">
        <f t="shared" si="1"/>
        <v>206.8099999999995</v>
      </c>
      <c r="M31" s="6">
        <f t="shared" si="2"/>
        <v>99.50997420286414</v>
      </c>
      <c r="N31" s="6">
        <f t="shared" si="3"/>
        <v>206.8099999999995</v>
      </c>
      <c r="O31" s="6">
        <f t="shared" si="4"/>
        <v>45</v>
      </c>
      <c r="P31" s="6">
        <f t="shared" si="5"/>
        <v>99.50997420286414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520068</v>
      </c>
      <c r="E32" s="6">
        <v>520068</v>
      </c>
      <c r="F32" s="6">
        <v>520068</v>
      </c>
      <c r="G32" s="6">
        <v>0</v>
      </c>
      <c r="H32" s="6">
        <v>520068</v>
      </c>
      <c r="I32" s="6">
        <v>0</v>
      </c>
      <c r="J32" s="6">
        <v>69847.18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10066.23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20</v>
      </c>
      <c r="L33" s="6">
        <f t="shared" si="1"/>
        <v>84.77000000000044</v>
      </c>
      <c r="M33" s="6">
        <f t="shared" si="2"/>
        <v>99.80131588489435</v>
      </c>
      <c r="N33" s="6">
        <f t="shared" si="3"/>
        <v>84.77000000000044</v>
      </c>
      <c r="O33" s="6">
        <f t="shared" si="4"/>
        <v>20</v>
      </c>
      <c r="P33" s="6">
        <f t="shared" si="5"/>
        <v>99.80131588489435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2332706</v>
      </c>
      <c r="E35" s="6">
        <v>2332706</v>
      </c>
      <c r="F35" s="6">
        <v>2332706</v>
      </c>
      <c r="G35" s="6">
        <v>0</v>
      </c>
      <c r="H35" s="6">
        <v>2332706</v>
      </c>
      <c r="I35" s="6">
        <v>0</v>
      </c>
      <c r="J35" s="6">
        <v>28418.15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7354</v>
      </c>
      <c r="F36" s="6">
        <v>7296</v>
      </c>
      <c r="G36" s="6">
        <v>0</v>
      </c>
      <c r="H36" s="6">
        <v>7296</v>
      </c>
      <c r="I36" s="6">
        <v>0</v>
      </c>
      <c r="J36" s="6">
        <v>3966.26</v>
      </c>
      <c r="K36" s="6">
        <f t="shared" si="0"/>
        <v>58</v>
      </c>
      <c r="L36" s="6">
        <f t="shared" si="1"/>
        <v>292</v>
      </c>
      <c r="M36" s="6">
        <f t="shared" si="2"/>
        <v>99.21131357084579</v>
      </c>
      <c r="N36" s="6">
        <f t="shared" si="3"/>
        <v>292</v>
      </c>
      <c r="O36" s="6">
        <f t="shared" si="4"/>
        <v>58</v>
      </c>
      <c r="P36" s="6">
        <f t="shared" si="5"/>
        <v>99.21131357084579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123700</v>
      </c>
      <c r="F37" s="6">
        <v>61744.62</v>
      </c>
      <c r="G37" s="6">
        <v>0</v>
      </c>
      <c r="H37" s="6">
        <v>61744.62</v>
      </c>
      <c r="I37" s="6">
        <v>0</v>
      </c>
      <c r="J37" s="6">
        <v>12768.4</v>
      </c>
      <c r="K37" s="6">
        <f t="shared" si="0"/>
        <v>61955.38</v>
      </c>
      <c r="L37" s="6">
        <f t="shared" si="1"/>
        <v>66455.38</v>
      </c>
      <c r="M37" s="6">
        <f t="shared" si="2"/>
        <v>49.914810024252226</v>
      </c>
      <c r="N37" s="6">
        <f t="shared" si="3"/>
        <v>66455.38</v>
      </c>
      <c r="O37" s="6">
        <f t="shared" si="4"/>
        <v>61955.38</v>
      </c>
      <c r="P37" s="6">
        <f t="shared" si="5"/>
        <v>49.914810024252226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1297433.56</v>
      </c>
      <c r="E39" s="6">
        <v>1297433.56</v>
      </c>
      <c r="F39" s="6">
        <v>1088952</v>
      </c>
      <c r="G39" s="6">
        <v>0</v>
      </c>
      <c r="H39" s="6">
        <v>1088952</v>
      </c>
      <c r="I39" s="6">
        <v>0</v>
      </c>
      <c r="J39" s="6">
        <v>194467.51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83.93123421287176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83.93123421287176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31185.76</v>
      </c>
      <c r="F40" s="6">
        <v>21676.76</v>
      </c>
      <c r="G40" s="6">
        <v>0</v>
      </c>
      <c r="H40" s="6">
        <v>21676.76</v>
      </c>
      <c r="I40" s="6">
        <v>0</v>
      </c>
      <c r="J40" s="6">
        <v>7587.21</v>
      </c>
      <c r="K40" s="6">
        <f t="shared" si="0"/>
        <v>9509</v>
      </c>
      <c r="L40" s="6">
        <f t="shared" si="1"/>
        <v>17281.24</v>
      </c>
      <c r="M40" s="6">
        <f t="shared" si="2"/>
        <v>69.50851927289892</v>
      </c>
      <c r="N40" s="6">
        <f t="shared" si="3"/>
        <v>17281.24</v>
      </c>
      <c r="O40" s="6">
        <f t="shared" si="4"/>
        <v>9509</v>
      </c>
      <c r="P40" s="6">
        <f t="shared" si="5"/>
        <v>69.50851927289892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609559.98</v>
      </c>
      <c r="F41" s="6">
        <v>609559.98</v>
      </c>
      <c r="G41" s="6">
        <v>0</v>
      </c>
      <c r="H41" s="6">
        <v>548841.99</v>
      </c>
      <c r="I41" s="6">
        <v>60717.99</v>
      </c>
      <c r="J41" s="6">
        <v>60717.99</v>
      </c>
      <c r="K41" s="6">
        <f t="shared" si="0"/>
        <v>0</v>
      </c>
      <c r="L41" s="6">
        <f t="shared" si="1"/>
        <v>148479.02000000002</v>
      </c>
      <c r="M41" s="6">
        <f t="shared" si="2"/>
        <v>100</v>
      </c>
      <c r="N41" s="6">
        <f t="shared" si="3"/>
        <v>209197.01</v>
      </c>
      <c r="O41" s="6">
        <f t="shared" si="4"/>
        <v>60717.98999999999</v>
      </c>
      <c r="P41" s="6">
        <f t="shared" si="5"/>
        <v>90.03904587043263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513273.68</v>
      </c>
      <c r="F42" s="6">
        <v>513273.68</v>
      </c>
      <c r="G42" s="6">
        <v>0</v>
      </c>
      <c r="H42" s="6">
        <v>475464.54</v>
      </c>
      <c r="I42" s="6">
        <v>37809.14</v>
      </c>
      <c r="J42" s="6">
        <v>37809.14</v>
      </c>
      <c r="K42" s="6">
        <f t="shared" si="0"/>
        <v>0</v>
      </c>
      <c r="L42" s="6">
        <f t="shared" si="1"/>
        <v>161741.32</v>
      </c>
      <c r="M42" s="6">
        <f t="shared" si="2"/>
        <v>100</v>
      </c>
      <c r="N42" s="6">
        <f t="shared" si="3"/>
        <v>199550.46000000002</v>
      </c>
      <c r="O42" s="6">
        <f t="shared" si="4"/>
        <v>37809.140000000014</v>
      </c>
      <c r="P42" s="6">
        <f t="shared" si="5"/>
        <v>92.63372709857244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38707965.51</v>
      </c>
      <c r="F43" s="6">
        <v>38707965.51</v>
      </c>
      <c r="G43" s="6">
        <v>0</v>
      </c>
      <c r="H43" s="6">
        <v>34974854.3</v>
      </c>
      <c r="I43" s="6">
        <v>3733111.21</v>
      </c>
      <c r="J43" s="6">
        <v>4134315.98</v>
      </c>
      <c r="K43" s="6">
        <f t="shared" si="0"/>
        <v>0</v>
      </c>
      <c r="L43" s="6">
        <f t="shared" si="1"/>
        <v>14515853.490000002</v>
      </c>
      <c r="M43" s="6">
        <f t="shared" si="2"/>
        <v>100</v>
      </c>
      <c r="N43" s="6">
        <f t="shared" si="3"/>
        <v>18248964.700000003</v>
      </c>
      <c r="O43" s="6">
        <f t="shared" si="4"/>
        <v>3733111.210000001</v>
      </c>
      <c r="P43" s="6">
        <f t="shared" si="5"/>
        <v>90.35570286163562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2274696.72</v>
      </c>
      <c r="F44" s="6">
        <v>2274696.72</v>
      </c>
      <c r="G44" s="6">
        <v>0</v>
      </c>
      <c r="H44" s="6">
        <v>2062210.71</v>
      </c>
      <c r="I44" s="6">
        <v>212486.01</v>
      </c>
      <c r="J44" s="6">
        <v>212486.01</v>
      </c>
      <c r="K44" s="6">
        <f t="shared" si="0"/>
        <v>0</v>
      </c>
      <c r="L44" s="6">
        <f t="shared" si="1"/>
        <v>590932.2799999998</v>
      </c>
      <c r="M44" s="6">
        <f t="shared" si="2"/>
        <v>100</v>
      </c>
      <c r="N44" s="6">
        <f t="shared" si="3"/>
        <v>803418.29</v>
      </c>
      <c r="O44" s="6">
        <f t="shared" si="4"/>
        <v>212486.01000000024</v>
      </c>
      <c r="P44" s="6">
        <f t="shared" si="5"/>
        <v>90.65871031809462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6582013.999999999</v>
      </c>
      <c r="E45" s="6">
        <v>6516663.319999999</v>
      </c>
      <c r="F45" s="6">
        <v>6516663.319999999</v>
      </c>
      <c r="G45" s="6">
        <v>0</v>
      </c>
      <c r="H45" s="6">
        <v>5729809.359999999</v>
      </c>
      <c r="I45" s="6">
        <v>786853.96</v>
      </c>
      <c r="J45" s="6">
        <v>786853.96</v>
      </c>
      <c r="K45" s="6">
        <f t="shared" si="0"/>
        <v>0</v>
      </c>
      <c r="L45" s="6">
        <f t="shared" si="1"/>
        <v>65350.6799999997</v>
      </c>
      <c r="M45" s="6">
        <f t="shared" si="2"/>
        <v>100</v>
      </c>
      <c r="N45" s="6">
        <f t="shared" si="3"/>
        <v>852204.6399999997</v>
      </c>
      <c r="O45" s="6">
        <f t="shared" si="4"/>
        <v>786853.96</v>
      </c>
      <c r="P45" s="6">
        <f t="shared" si="5"/>
        <v>87.92550847939157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359490.83</v>
      </c>
      <c r="F46" s="6">
        <v>359490.83</v>
      </c>
      <c r="G46" s="6">
        <v>0</v>
      </c>
      <c r="H46" s="6">
        <v>313802.35</v>
      </c>
      <c r="I46" s="6">
        <v>45688.48</v>
      </c>
      <c r="J46" s="6">
        <v>45688.48</v>
      </c>
      <c r="K46" s="6">
        <f t="shared" si="0"/>
        <v>0</v>
      </c>
      <c r="L46" s="6">
        <f t="shared" si="1"/>
        <v>420344.17</v>
      </c>
      <c r="M46" s="6">
        <f t="shared" si="2"/>
        <v>100</v>
      </c>
      <c r="N46" s="6">
        <f t="shared" si="3"/>
        <v>466032.65</v>
      </c>
      <c r="O46" s="6">
        <f t="shared" si="4"/>
        <v>45688.48000000004</v>
      </c>
      <c r="P46" s="6">
        <f t="shared" si="5"/>
        <v>87.29078012921775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98040</v>
      </c>
      <c r="F47" s="6">
        <v>98040</v>
      </c>
      <c r="G47" s="6">
        <v>0</v>
      </c>
      <c r="H47" s="6">
        <v>92880</v>
      </c>
      <c r="I47" s="6">
        <v>5160</v>
      </c>
      <c r="J47" s="6">
        <v>5160</v>
      </c>
      <c r="K47" s="6">
        <f t="shared" si="0"/>
        <v>0</v>
      </c>
      <c r="L47" s="6">
        <f t="shared" si="1"/>
        <v>11180</v>
      </c>
      <c r="M47" s="6">
        <f t="shared" si="2"/>
        <v>100</v>
      </c>
      <c r="N47" s="6">
        <f t="shared" si="3"/>
        <v>16340</v>
      </c>
      <c r="O47" s="6">
        <f t="shared" si="4"/>
        <v>5160</v>
      </c>
      <c r="P47" s="6">
        <f t="shared" si="5"/>
        <v>94.73684210526315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15326666</v>
      </c>
      <c r="F48" s="6">
        <v>15326666</v>
      </c>
      <c r="G48" s="6">
        <v>0</v>
      </c>
      <c r="H48" s="6">
        <v>13958414.17</v>
      </c>
      <c r="I48" s="6">
        <v>1368251.83</v>
      </c>
      <c r="J48" s="6">
        <v>1539572.47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1368251.83</v>
      </c>
      <c r="O48" s="6">
        <f t="shared" si="4"/>
        <v>1368251.83</v>
      </c>
      <c r="P48" s="6">
        <f t="shared" si="5"/>
        <v>91.072736693029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54447624</v>
      </c>
      <c r="F49" s="6">
        <v>39074598.61</v>
      </c>
      <c r="G49" s="6">
        <v>0</v>
      </c>
      <c r="H49" s="6">
        <v>39074598.61</v>
      </c>
      <c r="I49" s="6">
        <v>0</v>
      </c>
      <c r="J49" s="6">
        <v>53256454.29</v>
      </c>
      <c r="K49" s="6">
        <f t="shared" si="0"/>
        <v>15373025.39</v>
      </c>
      <c r="L49" s="6">
        <f t="shared" si="1"/>
        <v>38197468.39</v>
      </c>
      <c r="M49" s="6">
        <f t="shared" si="2"/>
        <v>71.76547981230549</v>
      </c>
      <c r="N49" s="6">
        <f t="shared" si="3"/>
        <v>38197468.39</v>
      </c>
      <c r="O49" s="6">
        <f t="shared" si="4"/>
        <v>15373025.39</v>
      </c>
      <c r="P49" s="6">
        <f t="shared" si="5"/>
        <v>71.76547981230549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1790772.51</v>
      </c>
      <c r="F50" s="6">
        <v>1610710.51</v>
      </c>
      <c r="G50" s="6">
        <v>0</v>
      </c>
      <c r="H50" s="6">
        <v>1610710.51</v>
      </c>
      <c r="I50" s="6">
        <v>0</v>
      </c>
      <c r="J50" s="6">
        <v>1016635.34</v>
      </c>
      <c r="K50" s="6">
        <f t="shared" si="0"/>
        <v>180062</v>
      </c>
      <c r="L50" s="6">
        <f t="shared" si="1"/>
        <v>269917.49</v>
      </c>
      <c r="M50" s="6">
        <f t="shared" si="2"/>
        <v>89.9450098214876</v>
      </c>
      <c r="N50" s="6">
        <f t="shared" si="3"/>
        <v>269917.49</v>
      </c>
      <c r="O50" s="6">
        <f t="shared" si="4"/>
        <v>180062</v>
      </c>
      <c r="P50" s="6">
        <f t="shared" si="5"/>
        <v>89.9450098214876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2632111</v>
      </c>
      <c r="E51" s="6">
        <v>2376975</v>
      </c>
      <c r="F51" s="6">
        <v>1753203.95</v>
      </c>
      <c r="G51" s="6">
        <v>0</v>
      </c>
      <c r="H51" s="6">
        <v>1751203.92</v>
      </c>
      <c r="I51" s="6">
        <v>2000.03</v>
      </c>
      <c r="J51" s="6">
        <v>0</v>
      </c>
      <c r="K51" s="6">
        <f t="shared" si="0"/>
        <v>623771.05</v>
      </c>
      <c r="L51" s="6">
        <f t="shared" si="1"/>
        <v>878907.05</v>
      </c>
      <c r="M51" s="6">
        <f t="shared" si="2"/>
        <v>73.75777826859769</v>
      </c>
      <c r="N51" s="6">
        <f t="shared" si="3"/>
        <v>880907.0800000001</v>
      </c>
      <c r="O51" s="6">
        <f t="shared" si="4"/>
        <v>625771.0800000001</v>
      </c>
      <c r="P51" s="6">
        <f t="shared" si="5"/>
        <v>73.67363644968921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2449401.91</v>
      </c>
      <c r="F52" s="6">
        <v>2449401.91</v>
      </c>
      <c r="G52" s="6">
        <v>0</v>
      </c>
      <c r="H52" s="6">
        <v>2213475.4</v>
      </c>
      <c r="I52" s="6">
        <v>235926.51</v>
      </c>
      <c r="J52" s="6">
        <v>235926.51</v>
      </c>
      <c r="K52" s="6">
        <f t="shared" si="0"/>
        <v>0</v>
      </c>
      <c r="L52" s="6">
        <f t="shared" si="1"/>
        <v>545714.0899999999</v>
      </c>
      <c r="M52" s="6">
        <f t="shared" si="2"/>
        <v>100</v>
      </c>
      <c r="N52" s="6">
        <f t="shared" si="3"/>
        <v>781640.6000000001</v>
      </c>
      <c r="O52" s="6">
        <f t="shared" si="4"/>
        <v>235926.51000000024</v>
      </c>
      <c r="P52" s="6">
        <f t="shared" si="5"/>
        <v>90.36799518132163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17716</v>
      </c>
      <c r="F53" s="6">
        <v>16229</v>
      </c>
      <c r="G53" s="6">
        <v>0</v>
      </c>
      <c r="H53" s="6">
        <v>16229</v>
      </c>
      <c r="I53" s="6">
        <v>0</v>
      </c>
      <c r="J53" s="6">
        <v>5933.03</v>
      </c>
      <c r="K53" s="6">
        <f t="shared" si="0"/>
        <v>1487</v>
      </c>
      <c r="L53" s="6">
        <f t="shared" si="1"/>
        <v>4464</v>
      </c>
      <c r="M53" s="6">
        <f t="shared" si="2"/>
        <v>91.60645743960262</v>
      </c>
      <c r="N53" s="6">
        <f t="shared" si="3"/>
        <v>4464</v>
      </c>
      <c r="O53" s="6">
        <f t="shared" si="4"/>
        <v>1487</v>
      </c>
      <c r="P53" s="6">
        <f t="shared" si="5"/>
        <v>91.60645743960262</v>
      </c>
    </row>
    <row r="54" spans="1:16" ht="12.75">
      <c r="A54" s="4" t="s">
        <v>301</v>
      </c>
      <c r="B54" s="5" t="s">
        <v>302</v>
      </c>
      <c r="C54" s="6">
        <v>0</v>
      </c>
      <c r="D54" s="6">
        <v>241685</v>
      </c>
      <c r="E54" s="6">
        <v>238025</v>
      </c>
      <c r="F54" s="6">
        <v>114556.44</v>
      </c>
      <c r="G54" s="6">
        <v>0</v>
      </c>
      <c r="H54" s="6">
        <v>99358.57</v>
      </c>
      <c r="I54" s="6">
        <v>15197.87</v>
      </c>
      <c r="J54" s="6">
        <v>0</v>
      </c>
      <c r="K54" s="6">
        <f t="shared" si="0"/>
        <v>123468.56</v>
      </c>
      <c r="L54" s="6">
        <f t="shared" si="1"/>
        <v>127128.56</v>
      </c>
      <c r="M54" s="6">
        <f t="shared" si="2"/>
        <v>48.12790253124672</v>
      </c>
      <c r="N54" s="6">
        <f t="shared" si="3"/>
        <v>142326.43</v>
      </c>
      <c r="O54" s="6">
        <f t="shared" si="4"/>
        <v>138666.43</v>
      </c>
      <c r="P54" s="6">
        <f t="shared" si="5"/>
        <v>41.74291355950005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8000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8000</v>
      </c>
      <c r="L55" s="6">
        <f t="shared" si="1"/>
        <v>9000</v>
      </c>
      <c r="M55" s="6">
        <f t="shared" si="2"/>
        <v>0</v>
      </c>
      <c r="N55" s="6">
        <f t="shared" si="3"/>
        <v>9000</v>
      </c>
      <c r="O55" s="6">
        <f t="shared" si="4"/>
        <v>8000</v>
      </c>
      <c r="P55" s="6">
        <f t="shared" si="5"/>
        <v>0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702697</v>
      </c>
      <c r="F56" s="6">
        <v>591932.64</v>
      </c>
      <c r="G56" s="6">
        <v>0</v>
      </c>
      <c r="H56" s="6">
        <v>582217.45</v>
      </c>
      <c r="I56" s="6">
        <v>9715.19</v>
      </c>
      <c r="J56" s="6">
        <v>9699.63</v>
      </c>
      <c r="K56" s="6">
        <f t="shared" si="0"/>
        <v>110764.35999999999</v>
      </c>
      <c r="L56" s="6">
        <f t="shared" si="1"/>
        <v>261286.36</v>
      </c>
      <c r="M56" s="6">
        <f t="shared" si="2"/>
        <v>84.23725161769582</v>
      </c>
      <c r="N56" s="6">
        <f t="shared" si="3"/>
        <v>271001.55000000005</v>
      </c>
      <c r="O56" s="6">
        <f t="shared" si="4"/>
        <v>120479.55000000005</v>
      </c>
      <c r="P56" s="6">
        <f t="shared" si="5"/>
        <v>82.85469412847927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0"/>
        <v>500</v>
      </c>
      <c r="L57" s="6">
        <f t="shared" si="1"/>
        <v>32500</v>
      </c>
      <c r="M57" s="6">
        <f t="shared" si="2"/>
        <v>97.77777777777777</v>
      </c>
      <c r="N57" s="6">
        <f t="shared" si="3"/>
        <v>32500</v>
      </c>
      <c r="O57" s="6">
        <f t="shared" si="4"/>
        <v>500</v>
      </c>
      <c r="P57" s="6">
        <f t="shared" si="5"/>
        <v>97.77777777777777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145500</v>
      </c>
      <c r="F58" s="6">
        <v>35979.25</v>
      </c>
      <c r="G58" s="6">
        <v>0</v>
      </c>
      <c r="H58" s="6">
        <v>35979.25</v>
      </c>
      <c r="I58" s="6">
        <v>0</v>
      </c>
      <c r="J58" s="6">
        <v>0</v>
      </c>
      <c r="K58" s="6">
        <f t="shared" si="0"/>
        <v>109520.75</v>
      </c>
      <c r="L58" s="6">
        <f t="shared" si="1"/>
        <v>118020.75</v>
      </c>
      <c r="M58" s="6">
        <f t="shared" si="2"/>
        <v>24.728006872852234</v>
      </c>
      <c r="N58" s="6">
        <f t="shared" si="3"/>
        <v>118020.75</v>
      </c>
      <c r="O58" s="6">
        <f t="shared" si="4"/>
        <v>109520.75</v>
      </c>
      <c r="P58" s="6">
        <f t="shared" si="5"/>
        <v>24.728006872852234</v>
      </c>
    </row>
    <row r="59" spans="1:16" ht="51">
      <c r="A59" s="4" t="s">
        <v>296</v>
      </c>
      <c r="B59" s="5" t="s">
        <v>297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96.10591372549018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2592648</v>
      </c>
      <c r="F60" s="6">
        <v>2178147.65</v>
      </c>
      <c r="G60" s="6">
        <v>0</v>
      </c>
      <c r="H60" s="6">
        <v>2169749.65</v>
      </c>
      <c r="I60" s="6">
        <v>8398</v>
      </c>
      <c r="J60" s="6">
        <v>8398</v>
      </c>
      <c r="K60" s="6">
        <f t="shared" si="0"/>
        <v>414500.3500000001</v>
      </c>
      <c r="L60" s="6">
        <f t="shared" si="1"/>
        <v>822830.3500000001</v>
      </c>
      <c r="M60" s="6">
        <f t="shared" si="2"/>
        <v>84.0124710334762</v>
      </c>
      <c r="N60" s="6">
        <f t="shared" si="3"/>
        <v>831228.3500000001</v>
      </c>
      <c r="O60" s="6">
        <f t="shared" si="4"/>
        <v>422898.3500000001</v>
      </c>
      <c r="P60" s="6">
        <f t="shared" si="5"/>
        <v>83.6885550988796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810154</v>
      </c>
      <c r="F61" s="6">
        <v>694469.67</v>
      </c>
      <c r="G61" s="6">
        <v>0</v>
      </c>
      <c r="H61" s="6">
        <v>694469.67</v>
      </c>
      <c r="I61" s="6">
        <v>0</v>
      </c>
      <c r="J61" s="6">
        <v>78381.62</v>
      </c>
      <c r="K61" s="6">
        <f t="shared" si="0"/>
        <v>115684.32999999996</v>
      </c>
      <c r="L61" s="6">
        <f t="shared" si="1"/>
        <v>286700.32999999996</v>
      </c>
      <c r="M61" s="6">
        <f t="shared" si="2"/>
        <v>85.72069878072564</v>
      </c>
      <c r="N61" s="6">
        <f t="shared" si="3"/>
        <v>286700.32999999996</v>
      </c>
      <c r="O61" s="6">
        <f t="shared" si="4"/>
        <v>115684.32999999996</v>
      </c>
      <c r="P61" s="6">
        <f t="shared" si="5"/>
        <v>85.72069878072564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80370</v>
      </c>
      <c r="F62" s="6">
        <v>74433</v>
      </c>
      <c r="G62" s="6">
        <v>0</v>
      </c>
      <c r="H62" s="6">
        <v>74433</v>
      </c>
      <c r="I62" s="6">
        <v>0</v>
      </c>
      <c r="J62" s="6">
        <v>0</v>
      </c>
      <c r="K62" s="6">
        <f t="shared" si="0"/>
        <v>5937</v>
      </c>
      <c r="L62" s="6">
        <f t="shared" si="1"/>
        <v>23817</v>
      </c>
      <c r="M62" s="6">
        <f t="shared" si="2"/>
        <v>92.61291526689062</v>
      </c>
      <c r="N62" s="6">
        <f t="shared" si="3"/>
        <v>23817</v>
      </c>
      <c r="O62" s="6">
        <f t="shared" si="4"/>
        <v>5937</v>
      </c>
      <c r="P62" s="6">
        <f t="shared" si="5"/>
        <v>92.61291526689062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13117309.049999999</v>
      </c>
      <c r="F63" s="6">
        <v>13117309.049999999</v>
      </c>
      <c r="G63" s="6">
        <v>0</v>
      </c>
      <c r="H63" s="6">
        <v>11787800.67</v>
      </c>
      <c r="I63" s="6">
        <v>1329508.38</v>
      </c>
      <c r="J63" s="6">
        <v>1329508.38</v>
      </c>
      <c r="K63" s="6">
        <f t="shared" si="0"/>
        <v>0</v>
      </c>
      <c r="L63" s="6">
        <f t="shared" si="1"/>
        <v>2282537.950000001</v>
      </c>
      <c r="M63" s="6">
        <f t="shared" si="2"/>
        <v>100</v>
      </c>
      <c r="N63" s="6">
        <f t="shared" si="3"/>
        <v>3612046.33</v>
      </c>
      <c r="O63" s="6">
        <f t="shared" si="4"/>
        <v>1329508.379999999</v>
      </c>
      <c r="P63" s="6">
        <f t="shared" si="5"/>
        <v>89.86447315579564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5499651</v>
      </c>
      <c r="E65" s="12">
        <v>4969164</v>
      </c>
      <c r="F65" s="12">
        <v>3566435.32</v>
      </c>
      <c r="G65" s="12">
        <v>0</v>
      </c>
      <c r="H65" s="12">
        <v>3528526.17</v>
      </c>
      <c r="I65" s="12">
        <v>37909.15</v>
      </c>
      <c r="J65" s="12">
        <v>0</v>
      </c>
      <c r="K65" s="12">
        <f t="shared" si="0"/>
        <v>1402728.6800000002</v>
      </c>
      <c r="L65" s="12">
        <f t="shared" si="1"/>
        <v>1933215.6800000002</v>
      </c>
      <c r="M65" s="12">
        <f t="shared" si="2"/>
        <v>71.7713345745884</v>
      </c>
      <c r="N65" s="12">
        <f t="shared" si="3"/>
        <v>1971124.83</v>
      </c>
      <c r="O65" s="12">
        <f t="shared" si="4"/>
        <v>1440637.83</v>
      </c>
      <c r="P65" s="12">
        <f t="shared" si="5"/>
        <v>71.00844669244162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4468458</v>
      </c>
      <c r="E66" s="6">
        <v>3971971</v>
      </c>
      <c r="F66" s="6">
        <v>2613600.1</v>
      </c>
      <c r="G66" s="6">
        <v>0</v>
      </c>
      <c r="H66" s="6">
        <v>2608957.73</v>
      </c>
      <c r="I66" s="6">
        <v>4642.37</v>
      </c>
      <c r="J66" s="6">
        <v>0</v>
      </c>
      <c r="K66" s="6">
        <f t="shared" si="0"/>
        <v>1358370.9</v>
      </c>
      <c r="L66" s="6">
        <f t="shared" si="1"/>
        <v>1854857.9</v>
      </c>
      <c r="M66" s="6">
        <f t="shared" si="2"/>
        <v>65.80108716805839</v>
      </c>
      <c r="N66" s="6">
        <f t="shared" si="3"/>
        <v>1859500.27</v>
      </c>
      <c r="O66" s="6">
        <f t="shared" si="4"/>
        <v>1363013.27</v>
      </c>
      <c r="P66" s="6">
        <f t="shared" si="5"/>
        <v>65.68420892297551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831193</v>
      </c>
      <c r="F67" s="6">
        <v>803835.22</v>
      </c>
      <c r="G67" s="6">
        <v>0</v>
      </c>
      <c r="H67" s="6">
        <v>773203</v>
      </c>
      <c r="I67" s="6">
        <v>30632.22</v>
      </c>
      <c r="J67" s="6">
        <v>0</v>
      </c>
      <c r="K67" s="6">
        <f t="shared" si="0"/>
        <v>27357.780000000028</v>
      </c>
      <c r="L67" s="6">
        <f t="shared" si="1"/>
        <v>27357.780000000028</v>
      </c>
      <c r="M67" s="6">
        <f t="shared" si="2"/>
        <v>96.70861280111839</v>
      </c>
      <c r="N67" s="6">
        <f t="shared" si="3"/>
        <v>57990</v>
      </c>
      <c r="O67" s="6">
        <f t="shared" si="4"/>
        <v>57990</v>
      </c>
      <c r="P67" s="6">
        <f t="shared" si="5"/>
        <v>93.02328099490732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166000</v>
      </c>
      <c r="F68" s="6">
        <v>149000</v>
      </c>
      <c r="G68" s="6">
        <v>0</v>
      </c>
      <c r="H68" s="6">
        <v>146365.44</v>
      </c>
      <c r="I68" s="6">
        <v>2634.56</v>
      </c>
      <c r="J68" s="6">
        <v>0</v>
      </c>
      <c r="K68" s="6">
        <f t="shared" si="0"/>
        <v>17000</v>
      </c>
      <c r="L68" s="6">
        <f t="shared" si="1"/>
        <v>51000</v>
      </c>
      <c r="M68" s="6">
        <f t="shared" si="2"/>
        <v>89.7590361445783</v>
      </c>
      <c r="N68" s="6">
        <f t="shared" si="3"/>
        <v>53634.56</v>
      </c>
      <c r="O68" s="6">
        <f t="shared" si="4"/>
        <v>19634.559999999998</v>
      </c>
      <c r="P68" s="6">
        <f t="shared" si="5"/>
        <v>88.17195180722892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14838821</v>
      </c>
      <c r="E69" s="12">
        <v>12355241</v>
      </c>
      <c r="F69" s="12">
        <v>9829906.850000003</v>
      </c>
      <c r="G69" s="12">
        <v>0</v>
      </c>
      <c r="H69" s="12">
        <v>9788023.040000003</v>
      </c>
      <c r="I69" s="12">
        <v>41883.81</v>
      </c>
      <c r="J69" s="12">
        <v>27538</v>
      </c>
      <c r="K69" s="12">
        <f t="shared" si="0"/>
        <v>2525334.1499999966</v>
      </c>
      <c r="L69" s="12">
        <f t="shared" si="1"/>
        <v>5008914.149999997</v>
      </c>
      <c r="M69" s="12">
        <f t="shared" si="2"/>
        <v>79.56062411085306</v>
      </c>
      <c r="N69" s="12">
        <f t="shared" si="3"/>
        <v>5050797.959999997</v>
      </c>
      <c r="O69" s="12">
        <f t="shared" si="4"/>
        <v>2567217.959999997</v>
      </c>
      <c r="P69" s="12">
        <f t="shared" si="5"/>
        <v>79.2216278096073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2242275</v>
      </c>
      <c r="F70" s="6">
        <v>1848232.07</v>
      </c>
      <c r="G70" s="6">
        <v>0</v>
      </c>
      <c r="H70" s="6">
        <v>1846564.7</v>
      </c>
      <c r="I70" s="6">
        <v>1667.37</v>
      </c>
      <c r="J70" s="6">
        <v>871</v>
      </c>
      <c r="K70" s="6">
        <f aca="true" t="shared" si="6" ref="K70:K100">E70-F70</f>
        <v>394042.92999999993</v>
      </c>
      <c r="L70" s="6">
        <f aca="true" t="shared" si="7" ref="L70:L100">D70-F70</f>
        <v>945472.9299999999</v>
      </c>
      <c r="M70" s="6">
        <f aca="true" t="shared" si="8" ref="M70:M100">IF(E70=0,0,(F70/E70)*100)</f>
        <v>82.42664570581219</v>
      </c>
      <c r="N70" s="6">
        <f aca="true" t="shared" si="9" ref="N70:N100">D70-H70</f>
        <v>947140.3</v>
      </c>
      <c r="O70" s="6">
        <f aca="true" t="shared" si="10" ref="O70:O100">E70-H70</f>
        <v>395710.30000000005</v>
      </c>
      <c r="P70" s="6">
        <f aca="true" t="shared" si="11" ref="P70:P100">IF(E70=0,0,(H70/E70)*100)</f>
        <v>82.35228506762105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337696</v>
      </c>
      <c r="F71" s="6">
        <v>239955.67</v>
      </c>
      <c r="G71" s="6">
        <v>0</v>
      </c>
      <c r="H71" s="6">
        <v>235483.9</v>
      </c>
      <c r="I71" s="6">
        <v>4471.77</v>
      </c>
      <c r="J71" s="6">
        <v>4456</v>
      </c>
      <c r="K71" s="6">
        <f t="shared" si="6"/>
        <v>97740.32999999999</v>
      </c>
      <c r="L71" s="6">
        <f t="shared" si="7"/>
        <v>203163.33</v>
      </c>
      <c r="M71" s="6">
        <f t="shared" si="8"/>
        <v>71.05671076944945</v>
      </c>
      <c r="N71" s="6">
        <f t="shared" si="9"/>
        <v>207635.1</v>
      </c>
      <c r="O71" s="6">
        <f t="shared" si="10"/>
        <v>102212.1</v>
      </c>
      <c r="P71" s="6">
        <f t="shared" si="11"/>
        <v>69.73251089737515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7215175</v>
      </c>
      <c r="E72" s="6">
        <v>6084826</v>
      </c>
      <c r="F72" s="6">
        <v>4877950.94</v>
      </c>
      <c r="G72" s="6">
        <v>0</v>
      </c>
      <c r="H72" s="6">
        <v>4863331.56</v>
      </c>
      <c r="I72" s="6">
        <v>14619.38</v>
      </c>
      <c r="J72" s="6">
        <v>3471.49</v>
      </c>
      <c r="K72" s="6">
        <f t="shared" si="6"/>
        <v>1206875.0599999996</v>
      </c>
      <c r="L72" s="6">
        <f t="shared" si="7"/>
        <v>2337224.0599999996</v>
      </c>
      <c r="M72" s="6">
        <f t="shared" si="8"/>
        <v>80.16582462670256</v>
      </c>
      <c r="N72" s="6">
        <f t="shared" si="9"/>
        <v>2351843.4400000004</v>
      </c>
      <c r="O72" s="6">
        <f t="shared" si="10"/>
        <v>1221494.4400000004</v>
      </c>
      <c r="P72" s="6">
        <f t="shared" si="11"/>
        <v>79.92556500383084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2962830</v>
      </c>
      <c r="F73" s="6">
        <v>2346902.13</v>
      </c>
      <c r="G73" s="6">
        <v>0</v>
      </c>
      <c r="H73" s="6">
        <v>2334845.12</v>
      </c>
      <c r="I73" s="6">
        <v>12057.01</v>
      </c>
      <c r="J73" s="6">
        <v>12031.51</v>
      </c>
      <c r="K73" s="6">
        <f t="shared" si="6"/>
        <v>615927.8700000001</v>
      </c>
      <c r="L73" s="6">
        <f t="shared" si="7"/>
        <v>1114622.87</v>
      </c>
      <c r="M73" s="6">
        <f t="shared" si="8"/>
        <v>79.21150150362996</v>
      </c>
      <c r="N73" s="6">
        <f t="shared" si="9"/>
        <v>1126679.88</v>
      </c>
      <c r="O73" s="6">
        <f t="shared" si="10"/>
        <v>627984.8799999999</v>
      </c>
      <c r="P73" s="6">
        <f t="shared" si="11"/>
        <v>78.80455915459207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925297</v>
      </c>
      <c r="E74" s="6">
        <v>727614</v>
      </c>
      <c r="F74" s="6">
        <v>516866.04</v>
      </c>
      <c r="G74" s="6">
        <v>0</v>
      </c>
      <c r="H74" s="6">
        <v>507797.76</v>
      </c>
      <c r="I74" s="6">
        <v>9068.28</v>
      </c>
      <c r="J74" s="6">
        <v>6708</v>
      </c>
      <c r="K74" s="6">
        <f t="shared" si="6"/>
        <v>210747.96000000002</v>
      </c>
      <c r="L74" s="6">
        <f t="shared" si="7"/>
        <v>408430.96</v>
      </c>
      <c r="M74" s="6">
        <f t="shared" si="8"/>
        <v>71.03574697573164</v>
      </c>
      <c r="N74" s="6">
        <f t="shared" si="9"/>
        <v>417499.24</v>
      </c>
      <c r="O74" s="6">
        <f t="shared" si="10"/>
        <v>219816.24</v>
      </c>
      <c r="P74" s="6">
        <f t="shared" si="11"/>
        <v>69.78944330372973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179500</v>
      </c>
      <c r="F75" s="12">
        <v>155000</v>
      </c>
      <c r="G75" s="12">
        <v>0</v>
      </c>
      <c r="H75" s="12">
        <v>155000</v>
      </c>
      <c r="I75" s="12">
        <v>0</v>
      </c>
      <c r="J75" s="12">
        <v>0</v>
      </c>
      <c r="K75" s="12">
        <f t="shared" si="6"/>
        <v>24500</v>
      </c>
      <c r="L75" s="12">
        <f t="shared" si="7"/>
        <v>68500</v>
      </c>
      <c r="M75" s="12">
        <f t="shared" si="8"/>
        <v>86.35097493036211</v>
      </c>
      <c r="N75" s="12">
        <f t="shared" si="9"/>
        <v>68500</v>
      </c>
      <c r="O75" s="12">
        <f t="shared" si="10"/>
        <v>24500</v>
      </c>
      <c r="P75" s="12">
        <f t="shared" si="11"/>
        <v>86.35097493036211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179500</v>
      </c>
      <c r="F76" s="6">
        <v>155000</v>
      </c>
      <c r="G76" s="6">
        <v>0</v>
      </c>
      <c r="H76" s="6">
        <v>155000</v>
      </c>
      <c r="I76" s="6">
        <v>0</v>
      </c>
      <c r="J76" s="6">
        <v>0</v>
      </c>
      <c r="K76" s="6">
        <f t="shared" si="6"/>
        <v>24500</v>
      </c>
      <c r="L76" s="6">
        <f t="shared" si="7"/>
        <v>68500</v>
      </c>
      <c r="M76" s="6">
        <f t="shared" si="8"/>
        <v>86.35097493036211</v>
      </c>
      <c r="N76" s="6">
        <f t="shared" si="9"/>
        <v>68500</v>
      </c>
      <c r="O76" s="6">
        <f t="shared" si="10"/>
        <v>24500</v>
      </c>
      <c r="P76" s="6">
        <f t="shared" si="11"/>
        <v>86.35097493036211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1646494</v>
      </c>
      <c r="F77" s="12">
        <v>1202474.94</v>
      </c>
      <c r="G77" s="12">
        <v>0</v>
      </c>
      <c r="H77" s="12">
        <v>1154391.85</v>
      </c>
      <c r="I77" s="12">
        <v>48083.09</v>
      </c>
      <c r="J77" s="12">
        <v>10065.44</v>
      </c>
      <c r="K77" s="12">
        <f t="shared" si="6"/>
        <v>444019.06000000006</v>
      </c>
      <c r="L77" s="12">
        <f t="shared" si="7"/>
        <v>697891.06</v>
      </c>
      <c r="M77" s="12">
        <f t="shared" si="8"/>
        <v>73.032451985856</v>
      </c>
      <c r="N77" s="12">
        <f t="shared" si="9"/>
        <v>745974.1499999999</v>
      </c>
      <c r="O77" s="12">
        <f t="shared" si="10"/>
        <v>492102.1499999999</v>
      </c>
      <c r="P77" s="12">
        <f t="shared" si="11"/>
        <v>70.1121200563136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33600</v>
      </c>
      <c r="F78" s="6">
        <v>8196</v>
      </c>
      <c r="G78" s="6">
        <v>0</v>
      </c>
      <c r="H78" s="6">
        <v>8196</v>
      </c>
      <c r="I78" s="6">
        <v>0</v>
      </c>
      <c r="J78" s="6">
        <v>0</v>
      </c>
      <c r="K78" s="6">
        <f t="shared" si="6"/>
        <v>25404</v>
      </c>
      <c r="L78" s="6">
        <f t="shared" si="7"/>
        <v>31804</v>
      </c>
      <c r="M78" s="6">
        <f t="shared" si="8"/>
        <v>24.392857142857142</v>
      </c>
      <c r="N78" s="6">
        <f t="shared" si="9"/>
        <v>31804</v>
      </c>
      <c r="O78" s="6">
        <f t="shared" si="10"/>
        <v>25404</v>
      </c>
      <c r="P78" s="6">
        <f t="shared" si="11"/>
        <v>24.392857142857142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21200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17563.15</v>
      </c>
      <c r="L79" s="6">
        <f t="shared" si="7"/>
        <v>21363.15</v>
      </c>
      <c r="M79" s="6">
        <f t="shared" si="8"/>
        <v>17.15495283018868</v>
      </c>
      <c r="N79" s="6">
        <f t="shared" si="9"/>
        <v>21378.15</v>
      </c>
      <c r="O79" s="6">
        <f t="shared" si="10"/>
        <v>17578.15</v>
      </c>
      <c r="P79" s="6">
        <f t="shared" si="11"/>
        <v>17.084198113207545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1095837</v>
      </c>
      <c r="F80" s="6">
        <v>813950.54</v>
      </c>
      <c r="G80" s="6">
        <v>0</v>
      </c>
      <c r="H80" s="6">
        <v>813950.54</v>
      </c>
      <c r="I80" s="6">
        <v>0</v>
      </c>
      <c r="J80" s="6">
        <v>0</v>
      </c>
      <c r="K80" s="6">
        <f t="shared" si="6"/>
        <v>281886.45999999996</v>
      </c>
      <c r="L80" s="6">
        <f t="shared" si="7"/>
        <v>505758.45999999996</v>
      </c>
      <c r="M80" s="6">
        <f t="shared" si="8"/>
        <v>74.27660683112543</v>
      </c>
      <c r="N80" s="6">
        <f t="shared" si="9"/>
        <v>505758.45999999996</v>
      </c>
      <c r="O80" s="6">
        <f t="shared" si="10"/>
        <v>281886.45999999996</v>
      </c>
      <c r="P80" s="6">
        <f t="shared" si="11"/>
        <v>74.27660683112543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157606.19</v>
      </c>
      <c r="G81" s="6">
        <v>0</v>
      </c>
      <c r="H81" s="6">
        <v>141680.75</v>
      </c>
      <c r="I81" s="6">
        <v>15925.44</v>
      </c>
      <c r="J81" s="6">
        <v>10065.44</v>
      </c>
      <c r="K81" s="6">
        <f t="shared" si="6"/>
        <v>91221.81</v>
      </c>
      <c r="L81" s="6">
        <f t="shared" si="7"/>
        <v>91221.81</v>
      </c>
      <c r="M81" s="6">
        <f t="shared" si="8"/>
        <v>63.33941115951581</v>
      </c>
      <c r="N81" s="6">
        <f t="shared" si="9"/>
        <v>107147.25</v>
      </c>
      <c r="O81" s="6">
        <f t="shared" si="10"/>
        <v>107147.25</v>
      </c>
      <c r="P81" s="6">
        <f t="shared" si="11"/>
        <v>56.939231115469326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71400</v>
      </c>
      <c r="F82" s="6">
        <v>64012.78</v>
      </c>
      <c r="G82" s="6">
        <v>0</v>
      </c>
      <c r="H82" s="6">
        <v>64012.78</v>
      </c>
      <c r="I82" s="6">
        <v>0</v>
      </c>
      <c r="J82" s="6">
        <v>0</v>
      </c>
      <c r="K82" s="6">
        <f t="shared" si="6"/>
        <v>7387.220000000001</v>
      </c>
      <c r="L82" s="6">
        <f t="shared" si="7"/>
        <v>11587.220000000001</v>
      </c>
      <c r="M82" s="6">
        <f t="shared" si="8"/>
        <v>89.65375350140056</v>
      </c>
      <c r="N82" s="6">
        <f t="shared" si="9"/>
        <v>11587.220000000001</v>
      </c>
      <c r="O82" s="6">
        <f t="shared" si="10"/>
        <v>7387.220000000001</v>
      </c>
      <c r="P82" s="6">
        <f t="shared" si="11"/>
        <v>89.65375350140056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175629</v>
      </c>
      <c r="F83" s="6">
        <v>155072.58</v>
      </c>
      <c r="G83" s="6">
        <v>0</v>
      </c>
      <c r="H83" s="6">
        <v>122929.93</v>
      </c>
      <c r="I83" s="6">
        <v>32142.65</v>
      </c>
      <c r="J83" s="6">
        <v>0</v>
      </c>
      <c r="K83" s="6">
        <f t="shared" si="6"/>
        <v>20556.420000000013</v>
      </c>
      <c r="L83" s="6">
        <f t="shared" si="7"/>
        <v>36156.42000000001</v>
      </c>
      <c r="M83" s="6">
        <f t="shared" si="8"/>
        <v>88.2955434466973</v>
      </c>
      <c r="N83" s="6">
        <f t="shared" si="9"/>
        <v>68299.07</v>
      </c>
      <c r="O83" s="6">
        <f t="shared" si="10"/>
        <v>52699.07000000001</v>
      </c>
      <c r="P83" s="6">
        <f t="shared" si="11"/>
        <v>69.99409550814501</v>
      </c>
    </row>
    <row r="84" spans="1:16" ht="25.5">
      <c r="A84" s="10" t="s">
        <v>201</v>
      </c>
      <c r="B84" s="11" t="s">
        <v>202</v>
      </c>
      <c r="C84" s="12">
        <v>0</v>
      </c>
      <c r="D84" s="12">
        <v>164098</v>
      </c>
      <c r="E84" s="12">
        <v>164098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73744.94</v>
      </c>
      <c r="L84" s="12">
        <f t="shared" si="7"/>
        <v>73744.94</v>
      </c>
      <c r="M84" s="12">
        <f t="shared" si="8"/>
        <v>55.06042730563444</v>
      </c>
      <c r="N84" s="12">
        <f t="shared" si="9"/>
        <v>73744.94</v>
      </c>
      <c r="O84" s="12">
        <f t="shared" si="10"/>
        <v>73744.94</v>
      </c>
      <c r="P84" s="12">
        <f t="shared" si="11"/>
        <v>55.06042730563444</v>
      </c>
    </row>
    <row r="85" spans="1:16" ht="12.75">
      <c r="A85" s="4" t="s">
        <v>268</v>
      </c>
      <c r="B85" s="5" t="s">
        <v>269</v>
      </c>
      <c r="C85" s="6">
        <v>0</v>
      </c>
      <c r="D85" s="6">
        <v>164098</v>
      </c>
      <c r="E85" s="6">
        <v>164098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73744.94</v>
      </c>
      <c r="L85" s="6">
        <f t="shared" si="7"/>
        <v>73744.94</v>
      </c>
      <c r="M85" s="6">
        <f t="shared" si="8"/>
        <v>55.06042730563444</v>
      </c>
      <c r="N85" s="6">
        <f t="shared" si="9"/>
        <v>73744.94</v>
      </c>
      <c r="O85" s="6">
        <f t="shared" si="10"/>
        <v>73744.94</v>
      </c>
      <c r="P85" s="6">
        <f t="shared" si="11"/>
        <v>55.06042730563444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4273679</v>
      </c>
      <c r="E86" s="12">
        <v>4105079</v>
      </c>
      <c r="F86" s="12">
        <v>3045174.42</v>
      </c>
      <c r="G86" s="12">
        <v>0</v>
      </c>
      <c r="H86" s="12">
        <v>2912143.42</v>
      </c>
      <c r="I86" s="12">
        <v>133031</v>
      </c>
      <c r="J86" s="12">
        <v>23667.12</v>
      </c>
      <c r="K86" s="12">
        <f t="shared" si="6"/>
        <v>1059904.58</v>
      </c>
      <c r="L86" s="12">
        <f t="shared" si="7"/>
        <v>1228504.58</v>
      </c>
      <c r="M86" s="12">
        <f t="shared" si="8"/>
        <v>74.18065328340818</v>
      </c>
      <c r="N86" s="12">
        <f t="shared" si="9"/>
        <v>1361535.58</v>
      </c>
      <c r="O86" s="12">
        <f t="shared" si="10"/>
        <v>1192935.58</v>
      </c>
      <c r="P86" s="12">
        <f t="shared" si="11"/>
        <v>70.94000919348933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176954</v>
      </c>
      <c r="E87" s="6">
        <v>176954</v>
      </c>
      <c r="F87" s="6">
        <v>176953.22</v>
      </c>
      <c r="G87" s="6">
        <v>0</v>
      </c>
      <c r="H87" s="6">
        <v>176953.22</v>
      </c>
      <c r="I87" s="6">
        <v>0</v>
      </c>
      <c r="J87" s="6">
        <v>0</v>
      </c>
      <c r="K87" s="6">
        <f t="shared" si="6"/>
        <v>0.7799999999988358</v>
      </c>
      <c r="L87" s="6">
        <f t="shared" si="7"/>
        <v>0.7799999999988358</v>
      </c>
      <c r="M87" s="6">
        <f t="shared" si="8"/>
        <v>99.99955920747765</v>
      </c>
      <c r="N87" s="6">
        <f t="shared" si="9"/>
        <v>0.7799999999988358</v>
      </c>
      <c r="O87" s="6">
        <f t="shared" si="10"/>
        <v>0.7799999999988358</v>
      </c>
      <c r="P87" s="6">
        <f t="shared" si="11"/>
        <v>99.99955920747765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4096725</v>
      </c>
      <c r="E88" s="6">
        <v>3928125</v>
      </c>
      <c r="F88" s="6">
        <v>2868221.2</v>
      </c>
      <c r="G88" s="6">
        <v>0</v>
      </c>
      <c r="H88" s="6">
        <v>2735190.2</v>
      </c>
      <c r="I88" s="6">
        <v>133031</v>
      </c>
      <c r="J88" s="6">
        <v>23667.12</v>
      </c>
      <c r="K88" s="6">
        <f t="shared" si="6"/>
        <v>1059903.7999999998</v>
      </c>
      <c r="L88" s="6">
        <f t="shared" si="7"/>
        <v>1228503.7999999998</v>
      </c>
      <c r="M88" s="6">
        <f t="shared" si="8"/>
        <v>73.01756435958632</v>
      </c>
      <c r="N88" s="6">
        <f t="shared" si="9"/>
        <v>1361534.7999999998</v>
      </c>
      <c r="O88" s="6">
        <f t="shared" si="10"/>
        <v>1192934.7999999998</v>
      </c>
      <c r="P88" s="6">
        <f t="shared" si="11"/>
        <v>69.63093587907717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49138313</v>
      </c>
      <c r="E91" s="12">
        <v>38565242</v>
      </c>
      <c r="F91" s="12">
        <v>37108844.53</v>
      </c>
      <c r="G91" s="12">
        <v>0</v>
      </c>
      <c r="H91" s="12">
        <v>36942622.46</v>
      </c>
      <c r="I91" s="12">
        <v>166222.07</v>
      </c>
      <c r="J91" s="12">
        <v>9838.25</v>
      </c>
      <c r="K91" s="12">
        <f t="shared" si="6"/>
        <v>1456397.4699999988</v>
      </c>
      <c r="L91" s="12">
        <f t="shared" si="7"/>
        <v>12029468.469999999</v>
      </c>
      <c r="M91" s="12">
        <f t="shared" si="8"/>
        <v>96.22354899263954</v>
      </c>
      <c r="N91" s="12">
        <f t="shared" si="9"/>
        <v>12195690.54</v>
      </c>
      <c r="O91" s="12">
        <f t="shared" si="10"/>
        <v>1622619.539999999</v>
      </c>
      <c r="P91" s="12">
        <f t="shared" si="11"/>
        <v>95.79253375358049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345968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345968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345968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99.87551020408164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46015</v>
      </c>
      <c r="E94" s="6">
        <v>46015</v>
      </c>
      <c r="F94" s="6">
        <v>41875</v>
      </c>
      <c r="G94" s="6">
        <v>0</v>
      </c>
      <c r="H94" s="6">
        <v>41875</v>
      </c>
      <c r="I94" s="6">
        <v>0</v>
      </c>
      <c r="J94" s="6">
        <v>0</v>
      </c>
      <c r="K94" s="6">
        <f t="shared" si="6"/>
        <v>4140</v>
      </c>
      <c r="L94" s="6">
        <f t="shared" si="7"/>
        <v>4140</v>
      </c>
      <c r="M94" s="6">
        <f t="shared" si="8"/>
        <v>91.00293382592632</v>
      </c>
      <c r="N94" s="6">
        <f t="shared" si="9"/>
        <v>4140</v>
      </c>
      <c r="O94" s="6">
        <f t="shared" si="10"/>
        <v>4140</v>
      </c>
      <c r="P94" s="6">
        <f t="shared" si="11"/>
        <v>91.00293382592632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770484</v>
      </c>
      <c r="F95" s="6">
        <v>770484</v>
      </c>
      <c r="G95" s="6">
        <v>0</v>
      </c>
      <c r="H95" s="6">
        <v>770484</v>
      </c>
      <c r="I95" s="6">
        <v>0</v>
      </c>
      <c r="J95" s="6">
        <v>0</v>
      </c>
      <c r="K95" s="6">
        <f t="shared" si="6"/>
        <v>0</v>
      </c>
      <c r="L95" s="6">
        <f t="shared" si="7"/>
        <v>108176</v>
      </c>
      <c r="M95" s="6">
        <f t="shared" si="8"/>
        <v>100</v>
      </c>
      <c r="N95" s="6">
        <f t="shared" si="9"/>
        <v>108176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507920</v>
      </c>
      <c r="G96" s="6">
        <v>0</v>
      </c>
      <c r="H96" s="6">
        <v>507920</v>
      </c>
      <c r="I96" s="6">
        <v>0</v>
      </c>
      <c r="J96" s="6">
        <v>0</v>
      </c>
      <c r="K96" s="6">
        <f t="shared" si="6"/>
        <v>45000</v>
      </c>
      <c r="L96" s="6">
        <f t="shared" si="7"/>
        <v>45000</v>
      </c>
      <c r="M96" s="6">
        <f t="shared" si="8"/>
        <v>91.86139043622947</v>
      </c>
      <c r="N96" s="6">
        <f t="shared" si="9"/>
        <v>45000</v>
      </c>
      <c r="O96" s="6">
        <f t="shared" si="10"/>
        <v>45000</v>
      </c>
      <c r="P96" s="6">
        <f t="shared" si="11"/>
        <v>91.86139043622947</v>
      </c>
    </row>
    <row r="97" spans="1:16" ht="38.25">
      <c r="A97" s="4" t="s">
        <v>352</v>
      </c>
      <c r="B97" s="5" t="s">
        <v>348</v>
      </c>
      <c r="C97" s="6">
        <v>0</v>
      </c>
      <c r="D97" s="6">
        <v>15074000</v>
      </c>
      <c r="E97" s="6">
        <v>11133200</v>
      </c>
      <c r="F97" s="6">
        <v>11133200</v>
      </c>
      <c r="G97" s="6">
        <v>0</v>
      </c>
      <c r="H97" s="6">
        <v>10980200</v>
      </c>
      <c r="I97" s="6">
        <v>153000</v>
      </c>
      <c r="J97" s="6">
        <v>0</v>
      </c>
      <c r="K97" s="6">
        <f t="shared" si="6"/>
        <v>0</v>
      </c>
      <c r="L97" s="6">
        <f t="shared" si="7"/>
        <v>3940800</v>
      </c>
      <c r="M97" s="6">
        <f t="shared" si="8"/>
        <v>100</v>
      </c>
      <c r="N97" s="6">
        <f t="shared" si="9"/>
        <v>4093800</v>
      </c>
      <c r="O97" s="6">
        <f t="shared" si="10"/>
        <v>153000</v>
      </c>
      <c r="P97" s="6">
        <f t="shared" si="11"/>
        <v>98.62573204469514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27471945</v>
      </c>
      <c r="E98" s="6">
        <v>23453777</v>
      </c>
      <c r="F98" s="6">
        <v>23318277</v>
      </c>
      <c r="G98" s="6">
        <v>0</v>
      </c>
      <c r="H98" s="6">
        <v>23318277</v>
      </c>
      <c r="I98" s="6">
        <v>0</v>
      </c>
      <c r="J98" s="6">
        <v>0</v>
      </c>
      <c r="K98" s="6">
        <f t="shared" si="6"/>
        <v>135500</v>
      </c>
      <c r="L98" s="6">
        <f t="shared" si="7"/>
        <v>4153668</v>
      </c>
      <c r="M98" s="6">
        <f t="shared" si="8"/>
        <v>99.42226789314148</v>
      </c>
      <c r="N98" s="6">
        <f t="shared" si="9"/>
        <v>4153668</v>
      </c>
      <c r="O98" s="6">
        <f t="shared" si="10"/>
        <v>135500</v>
      </c>
      <c r="P98" s="6">
        <f t="shared" si="11"/>
        <v>99.42226789314148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2461087</v>
      </c>
      <c r="E99" s="6">
        <v>2184478</v>
      </c>
      <c r="F99" s="6">
        <v>1258786.13</v>
      </c>
      <c r="G99" s="6">
        <v>0</v>
      </c>
      <c r="H99" s="6">
        <v>1245564.06</v>
      </c>
      <c r="I99" s="6">
        <v>13222.07</v>
      </c>
      <c r="J99" s="6">
        <v>9838.25</v>
      </c>
      <c r="K99" s="6">
        <f t="shared" si="6"/>
        <v>925691.8700000001</v>
      </c>
      <c r="L99" s="6">
        <f t="shared" si="7"/>
        <v>1202300.87</v>
      </c>
      <c r="M99" s="6">
        <f t="shared" si="8"/>
        <v>57.62411569262771</v>
      </c>
      <c r="N99" s="6">
        <f t="shared" si="9"/>
        <v>1215522.94</v>
      </c>
      <c r="O99" s="6">
        <f t="shared" si="10"/>
        <v>938913.94</v>
      </c>
      <c r="P99" s="6">
        <f t="shared" si="11"/>
        <v>57.01884202999526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465435834</v>
      </c>
      <c r="E100" s="12">
        <v>377059155</v>
      </c>
      <c r="F100" s="12">
        <v>330744888.34000045</v>
      </c>
      <c r="G100" s="12">
        <v>0</v>
      </c>
      <c r="H100" s="12">
        <v>321432688.3300004</v>
      </c>
      <c r="I100" s="12">
        <v>9312200.009999996</v>
      </c>
      <c r="J100" s="12">
        <v>64628596.23999999</v>
      </c>
      <c r="K100" s="12">
        <f t="shared" si="6"/>
        <v>46314266.65999955</v>
      </c>
      <c r="L100" s="12">
        <f t="shared" si="7"/>
        <v>134690945.65999955</v>
      </c>
      <c r="M100" s="12">
        <f t="shared" si="8"/>
        <v>87.71697595832157</v>
      </c>
      <c r="N100" s="12">
        <f t="shared" si="9"/>
        <v>144003145.6699996</v>
      </c>
      <c r="O100" s="12">
        <f t="shared" si="10"/>
        <v>55626466.6699996</v>
      </c>
      <c r="P100" s="12">
        <f t="shared" si="11"/>
        <v>85.24728389899468</v>
      </c>
    </row>
    <row r="101" spans="1:16" ht="12.75">
      <c r="A101" s="15"/>
      <c r="B101" s="17" t="s">
        <v>347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63.75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</row>
    <row r="103" spans="1:16" ht="12.75">
      <c r="A103" s="10" t="s">
        <v>74</v>
      </c>
      <c r="B103" s="11" t="s">
        <v>75</v>
      </c>
      <c r="C103" s="12">
        <v>224370</v>
      </c>
      <c r="D103" s="12">
        <v>1069692</v>
      </c>
      <c r="E103" s="12">
        <v>1046047</v>
      </c>
      <c r="F103" s="12">
        <v>636165.66</v>
      </c>
      <c r="G103" s="12">
        <v>0</v>
      </c>
      <c r="H103" s="12">
        <v>15210179.989999996</v>
      </c>
      <c r="I103" s="12">
        <v>0</v>
      </c>
      <c r="J103" s="12">
        <v>885.54</v>
      </c>
      <c r="K103" s="12">
        <f aca="true" t="shared" si="12" ref="K103:K154">E103-F103</f>
        <v>409881.33999999997</v>
      </c>
      <c r="L103" s="12">
        <f aca="true" t="shared" si="13" ref="L103:L154">D103-F103</f>
        <v>433526.33999999997</v>
      </c>
      <c r="M103" s="12">
        <f aca="true" t="shared" si="14" ref="M103:M154">IF(E103=0,0,(F103/E103)*100)</f>
        <v>60.81616409205323</v>
      </c>
      <c r="N103" s="12">
        <f aca="true" t="shared" si="15" ref="N103:N154">D103-H103</f>
        <v>-14140487.989999996</v>
      </c>
      <c r="O103" s="12">
        <f aca="true" t="shared" si="16" ref="O103:O154">E103-H103</f>
        <v>-14164132.989999996</v>
      </c>
      <c r="P103" s="12">
        <f aca="true" t="shared" si="17" ref="P103:P154">IF(E103=0,0,(H103/E103)*100)</f>
        <v>1454.0627706020855</v>
      </c>
    </row>
    <row r="104" spans="1:16" ht="12.75">
      <c r="A104" s="4" t="s">
        <v>76</v>
      </c>
      <c r="B104" s="5" t="s">
        <v>77</v>
      </c>
      <c r="C104" s="6">
        <v>224370</v>
      </c>
      <c r="D104" s="6">
        <v>1069692</v>
      </c>
      <c r="E104" s="6">
        <v>1046047</v>
      </c>
      <c r="F104" s="6">
        <v>636165.66</v>
      </c>
      <c r="G104" s="6">
        <v>0</v>
      </c>
      <c r="H104" s="6">
        <v>15210179.989999996</v>
      </c>
      <c r="I104" s="6">
        <v>0</v>
      </c>
      <c r="J104" s="6">
        <v>885.54</v>
      </c>
      <c r="K104" s="6">
        <f t="shared" si="12"/>
        <v>409881.33999999997</v>
      </c>
      <c r="L104" s="6">
        <f t="shared" si="13"/>
        <v>433526.33999999997</v>
      </c>
      <c r="M104" s="6">
        <f t="shared" si="14"/>
        <v>60.81616409205323</v>
      </c>
      <c r="N104" s="6">
        <f t="shared" si="15"/>
        <v>-14140487.989999996</v>
      </c>
      <c r="O104" s="6">
        <f t="shared" si="16"/>
        <v>-14164132.989999996</v>
      </c>
      <c r="P104" s="6">
        <f t="shared" si="17"/>
        <v>1454.0627706020855</v>
      </c>
    </row>
    <row r="105" spans="1:16" ht="25.5">
      <c r="A105" s="10" t="s">
        <v>247</v>
      </c>
      <c r="B105" s="11" t="s">
        <v>248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900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0</v>
      </c>
      <c r="N105" s="12">
        <f t="shared" si="15"/>
        <v>-900</v>
      </c>
      <c r="O105" s="12">
        <f t="shared" si="16"/>
        <v>-900</v>
      </c>
      <c r="P105" s="12">
        <f t="shared" si="17"/>
        <v>0</v>
      </c>
    </row>
    <row r="106" spans="1:16" ht="12.75">
      <c r="A106" s="4" t="s">
        <v>249</v>
      </c>
      <c r="B106" s="5" t="s">
        <v>250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900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-900</v>
      </c>
      <c r="O106" s="6">
        <f t="shared" si="16"/>
        <v>-900</v>
      </c>
      <c r="P106" s="6">
        <f t="shared" si="17"/>
        <v>0</v>
      </c>
    </row>
    <row r="107" spans="1:16" ht="12.75">
      <c r="A107" s="10" t="s">
        <v>78</v>
      </c>
      <c r="B107" s="11" t="s">
        <v>79</v>
      </c>
      <c r="C107" s="12">
        <v>6630120</v>
      </c>
      <c r="D107" s="12">
        <v>29597366</v>
      </c>
      <c r="E107" s="12">
        <v>27597064</v>
      </c>
      <c r="F107" s="12">
        <v>14105506.510000002</v>
      </c>
      <c r="G107" s="12">
        <v>0</v>
      </c>
      <c r="H107" s="12">
        <v>17288875.880000003</v>
      </c>
      <c r="I107" s="12">
        <v>103057.93</v>
      </c>
      <c r="J107" s="12">
        <v>7023.16</v>
      </c>
      <c r="K107" s="12">
        <f t="shared" si="12"/>
        <v>13491557.489999998</v>
      </c>
      <c r="L107" s="12">
        <f t="shared" si="13"/>
        <v>15491859.489999998</v>
      </c>
      <c r="M107" s="12">
        <f t="shared" si="14"/>
        <v>51.11234481320187</v>
      </c>
      <c r="N107" s="12">
        <f t="shared" si="15"/>
        <v>12308490.119999997</v>
      </c>
      <c r="O107" s="12">
        <f t="shared" si="16"/>
        <v>10308188.119999997</v>
      </c>
      <c r="P107" s="12">
        <f t="shared" si="17"/>
        <v>62.647518880994014</v>
      </c>
    </row>
    <row r="108" spans="1:16" ht="12.75">
      <c r="A108" s="4" t="s">
        <v>251</v>
      </c>
      <c r="B108" s="5" t="s">
        <v>252</v>
      </c>
      <c r="C108" s="6">
        <v>2946437</v>
      </c>
      <c r="D108" s="6">
        <v>8413754</v>
      </c>
      <c r="E108" s="6">
        <v>7060853.5</v>
      </c>
      <c r="F108" s="6">
        <v>2908050.67</v>
      </c>
      <c r="G108" s="6">
        <v>0</v>
      </c>
      <c r="H108" s="6">
        <v>3867114.8</v>
      </c>
      <c r="I108" s="6">
        <v>7520</v>
      </c>
      <c r="J108" s="6">
        <v>2757.58</v>
      </c>
      <c r="K108" s="6">
        <f t="shared" si="12"/>
        <v>4152802.83</v>
      </c>
      <c r="L108" s="6">
        <f t="shared" si="13"/>
        <v>5505703.33</v>
      </c>
      <c r="M108" s="6">
        <f t="shared" si="14"/>
        <v>41.18554038828309</v>
      </c>
      <c r="N108" s="6">
        <f t="shared" si="15"/>
        <v>4546639.2</v>
      </c>
      <c r="O108" s="6">
        <f t="shared" si="16"/>
        <v>3193738.7</v>
      </c>
      <c r="P108" s="6">
        <f t="shared" si="17"/>
        <v>54.76837608937786</v>
      </c>
    </row>
    <row r="109" spans="1:16" ht="38.25">
      <c r="A109" s="4" t="s">
        <v>80</v>
      </c>
      <c r="B109" s="5" t="s">
        <v>81</v>
      </c>
      <c r="C109" s="6">
        <v>3673683</v>
      </c>
      <c r="D109" s="6">
        <v>20343612</v>
      </c>
      <c r="E109" s="6">
        <v>20031331.5</v>
      </c>
      <c r="F109" s="6">
        <v>10958534.95</v>
      </c>
      <c r="G109" s="6">
        <v>0</v>
      </c>
      <c r="H109" s="6">
        <v>13162897.39</v>
      </c>
      <c r="I109" s="6">
        <v>95537.93</v>
      </c>
      <c r="J109" s="6">
        <v>4265.58</v>
      </c>
      <c r="K109" s="6">
        <f t="shared" si="12"/>
        <v>9072796.55</v>
      </c>
      <c r="L109" s="6">
        <f t="shared" si="13"/>
        <v>9385077.05</v>
      </c>
      <c r="M109" s="6">
        <f t="shared" si="14"/>
        <v>54.70697217506484</v>
      </c>
      <c r="N109" s="6">
        <f t="shared" si="15"/>
        <v>7180714.609999999</v>
      </c>
      <c r="O109" s="6">
        <f t="shared" si="16"/>
        <v>6868434.109999999</v>
      </c>
      <c r="P109" s="6">
        <f t="shared" si="17"/>
        <v>65.71154488656933</v>
      </c>
    </row>
    <row r="110" spans="1:16" ht="12.75">
      <c r="A110" s="4" t="s">
        <v>82</v>
      </c>
      <c r="B110" s="5" t="s">
        <v>83</v>
      </c>
      <c r="C110" s="6">
        <v>0</v>
      </c>
      <c r="D110" s="6">
        <v>20000</v>
      </c>
      <c r="E110" s="6">
        <v>20000</v>
      </c>
      <c r="F110" s="6">
        <v>0</v>
      </c>
      <c r="G110" s="6">
        <v>0</v>
      </c>
      <c r="H110" s="6">
        <v>19942.8</v>
      </c>
      <c r="I110" s="6">
        <v>0</v>
      </c>
      <c r="J110" s="6">
        <v>0</v>
      </c>
      <c r="K110" s="6">
        <f t="shared" si="12"/>
        <v>20000</v>
      </c>
      <c r="L110" s="6">
        <f t="shared" si="13"/>
        <v>20000</v>
      </c>
      <c r="M110" s="6">
        <f t="shared" si="14"/>
        <v>0</v>
      </c>
      <c r="N110" s="6">
        <f t="shared" si="15"/>
        <v>57.20000000000073</v>
      </c>
      <c r="O110" s="6">
        <f t="shared" si="16"/>
        <v>57.20000000000073</v>
      </c>
      <c r="P110" s="6">
        <f t="shared" si="17"/>
        <v>99.714</v>
      </c>
    </row>
    <row r="111" spans="1:16" ht="12.75">
      <c r="A111" s="4" t="s">
        <v>96</v>
      </c>
      <c r="B111" s="5" t="s">
        <v>97</v>
      </c>
      <c r="C111" s="6">
        <v>10000</v>
      </c>
      <c r="D111" s="6">
        <v>820000</v>
      </c>
      <c r="E111" s="6">
        <v>484879</v>
      </c>
      <c r="F111" s="6">
        <v>238920.89</v>
      </c>
      <c r="G111" s="6">
        <v>0</v>
      </c>
      <c r="H111" s="6">
        <v>238920.89</v>
      </c>
      <c r="I111" s="6">
        <v>0</v>
      </c>
      <c r="J111" s="6">
        <v>0</v>
      </c>
      <c r="K111" s="6">
        <f t="shared" si="12"/>
        <v>245958.11</v>
      </c>
      <c r="L111" s="6">
        <f t="shared" si="13"/>
        <v>581079.11</v>
      </c>
      <c r="M111" s="6">
        <f t="shared" si="14"/>
        <v>49.27433235920714</v>
      </c>
      <c r="N111" s="6">
        <f t="shared" si="15"/>
        <v>581079.11</v>
      </c>
      <c r="O111" s="6">
        <f t="shared" si="16"/>
        <v>245958.11</v>
      </c>
      <c r="P111" s="6">
        <f t="shared" si="17"/>
        <v>49.27433235920714</v>
      </c>
    </row>
    <row r="112" spans="1:16" ht="12.75">
      <c r="A112" s="10" t="s">
        <v>98</v>
      </c>
      <c r="B112" s="11" t="s">
        <v>99</v>
      </c>
      <c r="C112" s="12">
        <v>2393800</v>
      </c>
      <c r="D112" s="12">
        <v>3010115</v>
      </c>
      <c r="E112" s="12">
        <v>2861148.3333333335</v>
      </c>
      <c r="F112" s="12">
        <v>2099949.52</v>
      </c>
      <c r="G112" s="12">
        <v>0</v>
      </c>
      <c r="H112" s="12">
        <v>5404467.549999999</v>
      </c>
      <c r="I112" s="12">
        <v>0</v>
      </c>
      <c r="J112" s="12">
        <v>0</v>
      </c>
      <c r="K112" s="12">
        <f t="shared" si="12"/>
        <v>761198.8133333335</v>
      </c>
      <c r="L112" s="12">
        <f t="shared" si="13"/>
        <v>910165.48</v>
      </c>
      <c r="M112" s="12">
        <f t="shared" si="14"/>
        <v>73.39533905092885</v>
      </c>
      <c r="N112" s="12">
        <f t="shared" si="15"/>
        <v>-2394352.549999999</v>
      </c>
      <c r="O112" s="12">
        <f t="shared" si="16"/>
        <v>-2543319.2166666654</v>
      </c>
      <c r="P112" s="12">
        <f t="shared" si="17"/>
        <v>188.89155403220963</v>
      </c>
    </row>
    <row r="113" spans="1:16" ht="12.75">
      <c r="A113" s="4" t="s">
        <v>100</v>
      </c>
      <c r="B113" s="5" t="s">
        <v>101</v>
      </c>
      <c r="C113" s="6">
        <v>2378800</v>
      </c>
      <c r="D113" s="6">
        <v>2471300</v>
      </c>
      <c r="E113" s="6">
        <v>2324833.3333333335</v>
      </c>
      <c r="F113" s="6">
        <v>1581150</v>
      </c>
      <c r="G113" s="6">
        <v>0</v>
      </c>
      <c r="H113" s="6">
        <v>3968795.48</v>
      </c>
      <c r="I113" s="6">
        <v>0</v>
      </c>
      <c r="J113" s="6">
        <v>0</v>
      </c>
      <c r="K113" s="6">
        <f t="shared" si="12"/>
        <v>743683.3333333335</v>
      </c>
      <c r="L113" s="6">
        <f t="shared" si="13"/>
        <v>890150</v>
      </c>
      <c r="M113" s="6">
        <f t="shared" si="14"/>
        <v>68.01132697684422</v>
      </c>
      <c r="N113" s="6">
        <f t="shared" si="15"/>
        <v>-1497495.48</v>
      </c>
      <c r="O113" s="6">
        <f t="shared" si="16"/>
        <v>-1643962.1466666665</v>
      </c>
      <c r="P113" s="6">
        <f t="shared" si="17"/>
        <v>170.71311835973904</v>
      </c>
    </row>
    <row r="114" spans="1:16" ht="25.5">
      <c r="A114" s="4" t="s">
        <v>102</v>
      </c>
      <c r="B114" s="5" t="s">
        <v>103</v>
      </c>
      <c r="C114" s="6">
        <v>15000</v>
      </c>
      <c r="D114" s="6">
        <v>538815</v>
      </c>
      <c r="E114" s="6">
        <v>536315</v>
      </c>
      <c r="F114" s="6">
        <v>518799.52</v>
      </c>
      <c r="G114" s="6">
        <v>0</v>
      </c>
      <c r="H114" s="6">
        <v>1435672.07</v>
      </c>
      <c r="I114" s="6">
        <v>0</v>
      </c>
      <c r="J114" s="6">
        <v>0</v>
      </c>
      <c r="K114" s="6">
        <f t="shared" si="12"/>
        <v>17515.47999999998</v>
      </c>
      <c r="L114" s="6">
        <f t="shared" si="13"/>
        <v>20015.47999999998</v>
      </c>
      <c r="M114" s="6">
        <f t="shared" si="14"/>
        <v>96.73410588926285</v>
      </c>
      <c r="N114" s="6">
        <f t="shared" si="15"/>
        <v>-896857.0700000001</v>
      </c>
      <c r="O114" s="6">
        <f t="shared" si="16"/>
        <v>-899357.0700000001</v>
      </c>
      <c r="P114" s="6">
        <f t="shared" si="17"/>
        <v>267.6919478291676</v>
      </c>
    </row>
    <row r="115" spans="1:16" ht="12.75">
      <c r="A115" s="10" t="s">
        <v>106</v>
      </c>
      <c r="B115" s="11" t="s">
        <v>107</v>
      </c>
      <c r="C115" s="12">
        <v>0</v>
      </c>
      <c r="D115" s="12">
        <v>3500</v>
      </c>
      <c r="E115" s="12">
        <v>3500</v>
      </c>
      <c r="F115" s="12">
        <v>3500</v>
      </c>
      <c r="G115" s="12">
        <v>0</v>
      </c>
      <c r="H115" s="12">
        <v>90624.48</v>
      </c>
      <c r="I115" s="12">
        <v>0</v>
      </c>
      <c r="J115" s="12">
        <v>0</v>
      </c>
      <c r="K115" s="12">
        <f t="shared" si="12"/>
        <v>0</v>
      </c>
      <c r="L115" s="12">
        <f t="shared" si="13"/>
        <v>0</v>
      </c>
      <c r="M115" s="12">
        <f t="shared" si="14"/>
        <v>100</v>
      </c>
      <c r="N115" s="12">
        <f t="shared" si="15"/>
        <v>-87124.48</v>
      </c>
      <c r="O115" s="12">
        <f t="shared" si="16"/>
        <v>-87124.48</v>
      </c>
      <c r="P115" s="12">
        <f t="shared" si="17"/>
        <v>2589.270857142857</v>
      </c>
    </row>
    <row r="116" spans="1:16" ht="12.75">
      <c r="A116" s="4" t="s">
        <v>301</v>
      </c>
      <c r="B116" s="5" t="s">
        <v>302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79808.69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-79808.69</v>
      </c>
      <c r="O116" s="6">
        <f t="shared" si="16"/>
        <v>-79808.69</v>
      </c>
      <c r="P116" s="6">
        <f t="shared" si="17"/>
        <v>0</v>
      </c>
    </row>
    <row r="117" spans="1:16" ht="25.5">
      <c r="A117" s="4" t="s">
        <v>162</v>
      </c>
      <c r="B117" s="5" t="s">
        <v>163</v>
      </c>
      <c r="C117" s="6">
        <v>0</v>
      </c>
      <c r="D117" s="6">
        <v>3500</v>
      </c>
      <c r="E117" s="6">
        <v>3500</v>
      </c>
      <c r="F117" s="6">
        <v>3500</v>
      </c>
      <c r="G117" s="6">
        <v>0</v>
      </c>
      <c r="H117" s="6">
        <v>10815.79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-7315.790000000001</v>
      </c>
      <c r="O117" s="6">
        <f t="shared" si="16"/>
        <v>-7315.790000000001</v>
      </c>
      <c r="P117" s="6">
        <f t="shared" si="17"/>
        <v>309.02257142857144</v>
      </c>
    </row>
    <row r="118" spans="1:16" ht="12.75">
      <c r="A118" s="10" t="s">
        <v>253</v>
      </c>
      <c r="B118" s="11" t="s">
        <v>254</v>
      </c>
      <c r="C118" s="12">
        <v>821000</v>
      </c>
      <c r="D118" s="12">
        <v>2120309</v>
      </c>
      <c r="E118" s="12">
        <v>2120309</v>
      </c>
      <c r="F118" s="12">
        <v>1209025.33</v>
      </c>
      <c r="G118" s="12">
        <v>0</v>
      </c>
      <c r="H118" s="12">
        <v>1208478.13</v>
      </c>
      <c r="I118" s="12">
        <v>547.2</v>
      </c>
      <c r="J118" s="12">
        <v>0</v>
      </c>
      <c r="K118" s="12">
        <f t="shared" si="12"/>
        <v>911283.6699999999</v>
      </c>
      <c r="L118" s="12">
        <f t="shared" si="13"/>
        <v>911283.6699999999</v>
      </c>
      <c r="M118" s="12">
        <f t="shared" si="14"/>
        <v>57.021185591345414</v>
      </c>
      <c r="N118" s="12">
        <f t="shared" si="15"/>
        <v>911830.8700000001</v>
      </c>
      <c r="O118" s="12">
        <f t="shared" si="16"/>
        <v>911830.8700000001</v>
      </c>
      <c r="P118" s="12">
        <f t="shared" si="17"/>
        <v>56.995378032164176</v>
      </c>
    </row>
    <row r="119" spans="1:16" ht="25.5">
      <c r="A119" s="4" t="s">
        <v>318</v>
      </c>
      <c r="B119" s="5" t="s">
        <v>319</v>
      </c>
      <c r="C119" s="6">
        <v>0</v>
      </c>
      <c r="D119" s="6">
        <v>1329647</v>
      </c>
      <c r="E119" s="6">
        <v>1329647</v>
      </c>
      <c r="F119" s="6">
        <v>453834.12</v>
      </c>
      <c r="G119" s="6">
        <v>0</v>
      </c>
      <c r="H119" s="6">
        <v>453834.12</v>
      </c>
      <c r="I119" s="6">
        <v>0</v>
      </c>
      <c r="J119" s="6">
        <v>0</v>
      </c>
      <c r="K119" s="6">
        <f t="shared" si="12"/>
        <v>875812.88</v>
      </c>
      <c r="L119" s="6">
        <f t="shared" si="13"/>
        <v>875812.88</v>
      </c>
      <c r="M119" s="6">
        <f t="shared" si="14"/>
        <v>34.13192524030814</v>
      </c>
      <c r="N119" s="6">
        <f t="shared" si="15"/>
        <v>875812.88</v>
      </c>
      <c r="O119" s="6">
        <f t="shared" si="16"/>
        <v>875812.88</v>
      </c>
      <c r="P119" s="6">
        <f t="shared" si="17"/>
        <v>34.13192524030814</v>
      </c>
    </row>
    <row r="120" spans="1:16" ht="12.75">
      <c r="A120" s="4" t="s">
        <v>255</v>
      </c>
      <c r="B120" s="5" t="s">
        <v>256</v>
      </c>
      <c r="C120" s="6">
        <v>821000</v>
      </c>
      <c r="D120" s="6">
        <v>790662</v>
      </c>
      <c r="E120" s="6">
        <v>790662</v>
      </c>
      <c r="F120" s="6">
        <v>755191.21</v>
      </c>
      <c r="G120" s="6">
        <v>0</v>
      </c>
      <c r="H120" s="6">
        <v>754644.01</v>
      </c>
      <c r="I120" s="6">
        <v>547.2</v>
      </c>
      <c r="J120" s="6">
        <v>0</v>
      </c>
      <c r="K120" s="6">
        <f t="shared" si="12"/>
        <v>35470.79000000004</v>
      </c>
      <c r="L120" s="6">
        <f t="shared" si="13"/>
        <v>35470.79000000004</v>
      </c>
      <c r="M120" s="6">
        <f t="shared" si="14"/>
        <v>95.51378591610575</v>
      </c>
      <c r="N120" s="6">
        <f t="shared" si="15"/>
        <v>36017.98999999999</v>
      </c>
      <c r="O120" s="6">
        <f t="shared" si="16"/>
        <v>36017.98999999999</v>
      </c>
      <c r="P120" s="6">
        <f t="shared" si="17"/>
        <v>95.44457808772901</v>
      </c>
    </row>
    <row r="121" spans="1:16" ht="12.75">
      <c r="A121" s="10" t="s">
        <v>172</v>
      </c>
      <c r="B121" s="11" t="s">
        <v>173</v>
      </c>
      <c r="C121" s="12">
        <v>2179284</v>
      </c>
      <c r="D121" s="12">
        <v>6350126</v>
      </c>
      <c r="E121" s="12">
        <v>6123327.166666668</v>
      </c>
      <c r="F121" s="12">
        <v>3182807.97</v>
      </c>
      <c r="G121" s="12">
        <v>0</v>
      </c>
      <c r="H121" s="12">
        <v>3322194.92</v>
      </c>
      <c r="I121" s="12">
        <v>135703.82</v>
      </c>
      <c r="J121" s="12">
        <v>2035</v>
      </c>
      <c r="K121" s="12">
        <f t="shared" si="12"/>
        <v>2940519.1966666677</v>
      </c>
      <c r="L121" s="12">
        <f t="shared" si="13"/>
        <v>3167318.03</v>
      </c>
      <c r="M121" s="12">
        <f t="shared" si="14"/>
        <v>51.97840787155936</v>
      </c>
      <c r="N121" s="12">
        <f t="shared" si="15"/>
        <v>3027931.08</v>
      </c>
      <c r="O121" s="12">
        <f t="shared" si="16"/>
        <v>2801132.246666668</v>
      </c>
      <c r="P121" s="12">
        <f t="shared" si="17"/>
        <v>54.25473487820332</v>
      </c>
    </row>
    <row r="122" spans="1:16" ht="12.75">
      <c r="A122" s="4" t="s">
        <v>174</v>
      </c>
      <c r="B122" s="5" t="s">
        <v>175</v>
      </c>
      <c r="C122" s="6">
        <v>283500</v>
      </c>
      <c r="D122" s="6">
        <v>887216</v>
      </c>
      <c r="E122" s="6">
        <v>834966</v>
      </c>
      <c r="F122" s="6">
        <v>227935.48</v>
      </c>
      <c r="G122" s="6">
        <v>0</v>
      </c>
      <c r="H122" s="6">
        <v>249199.68</v>
      </c>
      <c r="I122" s="6">
        <v>804.8</v>
      </c>
      <c r="J122" s="6">
        <v>0</v>
      </c>
      <c r="K122" s="6">
        <f t="shared" si="12"/>
        <v>607030.52</v>
      </c>
      <c r="L122" s="6">
        <f t="shared" si="13"/>
        <v>659280.52</v>
      </c>
      <c r="M122" s="6">
        <f t="shared" si="14"/>
        <v>27.29877384228819</v>
      </c>
      <c r="N122" s="6">
        <f t="shared" si="15"/>
        <v>638016.3200000001</v>
      </c>
      <c r="O122" s="6">
        <f t="shared" si="16"/>
        <v>585766.3200000001</v>
      </c>
      <c r="P122" s="6">
        <f t="shared" si="17"/>
        <v>29.845488319284858</v>
      </c>
    </row>
    <row r="123" spans="1:16" ht="12.75">
      <c r="A123" s="4" t="s">
        <v>176</v>
      </c>
      <c r="B123" s="5" t="s">
        <v>177</v>
      </c>
      <c r="C123" s="6">
        <v>13000</v>
      </c>
      <c r="D123" s="6">
        <v>13000</v>
      </c>
      <c r="E123" s="6">
        <v>12500</v>
      </c>
      <c r="F123" s="6">
        <v>0</v>
      </c>
      <c r="G123" s="6">
        <v>0</v>
      </c>
      <c r="H123" s="6">
        <v>2405</v>
      </c>
      <c r="I123" s="6">
        <v>0</v>
      </c>
      <c r="J123" s="6">
        <v>0</v>
      </c>
      <c r="K123" s="6">
        <f t="shared" si="12"/>
        <v>12500</v>
      </c>
      <c r="L123" s="6">
        <f t="shared" si="13"/>
        <v>13000</v>
      </c>
      <c r="M123" s="6">
        <f t="shared" si="14"/>
        <v>0</v>
      </c>
      <c r="N123" s="6">
        <f t="shared" si="15"/>
        <v>10595</v>
      </c>
      <c r="O123" s="6">
        <f t="shared" si="16"/>
        <v>10095</v>
      </c>
      <c r="P123" s="6">
        <f t="shared" si="17"/>
        <v>19.24</v>
      </c>
    </row>
    <row r="124" spans="1:16" ht="25.5">
      <c r="A124" s="4" t="s">
        <v>178</v>
      </c>
      <c r="B124" s="5" t="s">
        <v>179</v>
      </c>
      <c r="C124" s="6">
        <v>1608284</v>
      </c>
      <c r="D124" s="6">
        <v>4979902</v>
      </c>
      <c r="E124" s="6">
        <v>4854936.5</v>
      </c>
      <c r="F124" s="6">
        <v>2746040.65</v>
      </c>
      <c r="G124" s="6">
        <v>0</v>
      </c>
      <c r="H124" s="6">
        <v>2716937.24</v>
      </c>
      <c r="I124" s="6">
        <v>123491.68</v>
      </c>
      <c r="J124" s="6">
        <v>2035</v>
      </c>
      <c r="K124" s="6">
        <f t="shared" si="12"/>
        <v>2108895.85</v>
      </c>
      <c r="L124" s="6">
        <f t="shared" si="13"/>
        <v>2233861.35</v>
      </c>
      <c r="M124" s="6">
        <f t="shared" si="14"/>
        <v>56.561824238071914</v>
      </c>
      <c r="N124" s="6">
        <f t="shared" si="15"/>
        <v>2262964.76</v>
      </c>
      <c r="O124" s="6">
        <f t="shared" si="16"/>
        <v>2137999.26</v>
      </c>
      <c r="P124" s="6">
        <f t="shared" si="17"/>
        <v>55.9623640803541</v>
      </c>
    </row>
    <row r="125" spans="1:16" ht="12.75">
      <c r="A125" s="4" t="s">
        <v>180</v>
      </c>
      <c r="B125" s="5" t="s">
        <v>181</v>
      </c>
      <c r="C125" s="6">
        <v>264500</v>
      </c>
      <c r="D125" s="6">
        <v>460008</v>
      </c>
      <c r="E125" s="6">
        <v>410924.6666666666</v>
      </c>
      <c r="F125" s="6">
        <v>198831.84</v>
      </c>
      <c r="G125" s="6">
        <v>0</v>
      </c>
      <c r="H125" s="6">
        <v>343653</v>
      </c>
      <c r="I125" s="6">
        <v>11407.34</v>
      </c>
      <c r="J125" s="6">
        <v>0</v>
      </c>
      <c r="K125" s="6">
        <f t="shared" si="12"/>
        <v>212092.82666666663</v>
      </c>
      <c r="L125" s="6">
        <f t="shared" si="13"/>
        <v>261176.16</v>
      </c>
      <c r="M125" s="6">
        <f t="shared" si="14"/>
        <v>48.3864455285397</v>
      </c>
      <c r="N125" s="6">
        <f t="shared" si="15"/>
        <v>116355</v>
      </c>
      <c r="O125" s="6">
        <f t="shared" si="16"/>
        <v>67271.66666666663</v>
      </c>
      <c r="P125" s="6">
        <f t="shared" si="17"/>
        <v>83.6291972413435</v>
      </c>
    </row>
    <row r="126" spans="1:16" ht="12.75">
      <c r="A126" s="4" t="s">
        <v>182</v>
      </c>
      <c r="B126" s="5" t="s">
        <v>183</v>
      </c>
      <c r="C126" s="6">
        <v>10000</v>
      </c>
      <c r="D126" s="6">
        <v>10000</v>
      </c>
      <c r="E126" s="6">
        <v>10000</v>
      </c>
      <c r="F126" s="6">
        <v>10000</v>
      </c>
      <c r="G126" s="6">
        <v>0</v>
      </c>
      <c r="H126" s="6">
        <v>10000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188</v>
      </c>
      <c r="B127" s="11" t="s">
        <v>189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946</v>
      </c>
      <c r="I127" s="12">
        <v>0</v>
      </c>
      <c r="J127" s="12">
        <v>0</v>
      </c>
      <c r="K127" s="12">
        <f t="shared" si="12"/>
        <v>0</v>
      </c>
      <c r="L127" s="12">
        <f t="shared" si="13"/>
        <v>0</v>
      </c>
      <c r="M127" s="12">
        <f t="shared" si="14"/>
        <v>0</v>
      </c>
      <c r="N127" s="12">
        <f t="shared" si="15"/>
        <v>-946</v>
      </c>
      <c r="O127" s="12">
        <f t="shared" si="16"/>
        <v>-946</v>
      </c>
      <c r="P127" s="12">
        <f t="shared" si="17"/>
        <v>0</v>
      </c>
    </row>
    <row r="128" spans="1:16" ht="25.5">
      <c r="A128" s="4" t="s">
        <v>194</v>
      </c>
      <c r="B128" s="5" t="s">
        <v>195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946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0</v>
      </c>
      <c r="N128" s="6">
        <f t="shared" si="15"/>
        <v>-946</v>
      </c>
      <c r="O128" s="6">
        <f t="shared" si="16"/>
        <v>-946</v>
      </c>
      <c r="P128" s="6">
        <f t="shared" si="17"/>
        <v>0</v>
      </c>
    </row>
    <row r="129" spans="1:16" ht="12.75">
      <c r="A129" s="10" t="s">
        <v>262</v>
      </c>
      <c r="B129" s="11" t="s">
        <v>263</v>
      </c>
      <c r="C129" s="12">
        <v>4958245</v>
      </c>
      <c r="D129" s="12">
        <v>35715592</v>
      </c>
      <c r="E129" s="12">
        <v>31363937</v>
      </c>
      <c r="F129" s="12">
        <v>13752735.26</v>
      </c>
      <c r="G129" s="12">
        <v>0</v>
      </c>
      <c r="H129" s="12">
        <v>12033546.549999999</v>
      </c>
      <c r="I129" s="12">
        <v>2063188.71</v>
      </c>
      <c r="J129" s="12">
        <v>0</v>
      </c>
      <c r="K129" s="12">
        <f t="shared" si="12"/>
        <v>17611201.740000002</v>
      </c>
      <c r="L129" s="12">
        <f t="shared" si="13"/>
        <v>21962856.740000002</v>
      </c>
      <c r="M129" s="12">
        <f t="shared" si="14"/>
        <v>43.848880515223584</v>
      </c>
      <c r="N129" s="12">
        <f t="shared" si="15"/>
        <v>23682045.450000003</v>
      </c>
      <c r="O129" s="12">
        <f t="shared" si="16"/>
        <v>19330390.450000003</v>
      </c>
      <c r="P129" s="12">
        <f t="shared" si="17"/>
        <v>38.367461808126954</v>
      </c>
    </row>
    <row r="130" spans="1:16" ht="12.75">
      <c r="A130" s="4" t="s">
        <v>264</v>
      </c>
      <c r="B130" s="5" t="s">
        <v>265</v>
      </c>
      <c r="C130" s="6">
        <v>3981245</v>
      </c>
      <c r="D130" s="6">
        <v>15603681</v>
      </c>
      <c r="E130" s="6">
        <v>15310397</v>
      </c>
      <c r="F130" s="6">
        <v>7883387.96</v>
      </c>
      <c r="G130" s="6">
        <v>0</v>
      </c>
      <c r="H130" s="6">
        <v>8227386.66</v>
      </c>
      <c r="I130" s="6">
        <v>1.3</v>
      </c>
      <c r="J130" s="6">
        <v>0</v>
      </c>
      <c r="K130" s="6">
        <f t="shared" si="12"/>
        <v>7427009.04</v>
      </c>
      <c r="L130" s="6">
        <f t="shared" si="13"/>
        <v>7720293.04</v>
      </c>
      <c r="M130" s="6">
        <f t="shared" si="14"/>
        <v>51.490421574306666</v>
      </c>
      <c r="N130" s="6">
        <f t="shared" si="15"/>
        <v>7376294.34</v>
      </c>
      <c r="O130" s="6">
        <f t="shared" si="16"/>
        <v>7083010.34</v>
      </c>
      <c r="P130" s="6">
        <f t="shared" si="17"/>
        <v>53.737252273732686</v>
      </c>
    </row>
    <row r="131" spans="1:16" ht="12.75">
      <c r="A131" s="4" t="s">
        <v>353</v>
      </c>
      <c r="B131" s="5" t="s">
        <v>354</v>
      </c>
      <c r="C131" s="6">
        <v>0</v>
      </c>
      <c r="D131" s="6">
        <v>17842301</v>
      </c>
      <c r="E131" s="6">
        <v>13901501</v>
      </c>
      <c r="F131" s="6">
        <v>4718044.51</v>
      </c>
      <c r="G131" s="6">
        <v>0</v>
      </c>
      <c r="H131" s="6">
        <v>2669298.61</v>
      </c>
      <c r="I131" s="6">
        <v>2048745.9</v>
      </c>
      <c r="J131" s="6">
        <v>0</v>
      </c>
      <c r="K131" s="6">
        <f t="shared" si="12"/>
        <v>9183456.49</v>
      </c>
      <c r="L131" s="6">
        <f t="shared" si="13"/>
        <v>13124256.49</v>
      </c>
      <c r="M131" s="6">
        <f t="shared" si="14"/>
        <v>33.939101324382165</v>
      </c>
      <c r="N131" s="6">
        <f t="shared" si="15"/>
        <v>15173002.39</v>
      </c>
      <c r="O131" s="6">
        <f t="shared" si="16"/>
        <v>11232202.39</v>
      </c>
      <c r="P131" s="6">
        <f t="shared" si="17"/>
        <v>19.201513635110338</v>
      </c>
    </row>
    <row r="132" spans="1:16" ht="25.5">
      <c r="A132" s="4" t="s">
        <v>266</v>
      </c>
      <c r="B132" s="5" t="s">
        <v>267</v>
      </c>
      <c r="C132" s="6">
        <v>977000</v>
      </c>
      <c r="D132" s="6">
        <v>2269610</v>
      </c>
      <c r="E132" s="6">
        <v>2152039</v>
      </c>
      <c r="F132" s="6">
        <v>1151302.79</v>
      </c>
      <c r="G132" s="6">
        <v>0</v>
      </c>
      <c r="H132" s="6">
        <v>1136861.28</v>
      </c>
      <c r="I132" s="6">
        <v>14441.51</v>
      </c>
      <c r="J132" s="6">
        <v>0</v>
      </c>
      <c r="K132" s="6">
        <f t="shared" si="12"/>
        <v>1000736.21</v>
      </c>
      <c r="L132" s="6">
        <f t="shared" si="13"/>
        <v>1118307.21</v>
      </c>
      <c r="M132" s="6">
        <f t="shared" si="14"/>
        <v>53.49823074767697</v>
      </c>
      <c r="N132" s="6">
        <f t="shared" si="15"/>
        <v>1132748.72</v>
      </c>
      <c r="O132" s="6">
        <f t="shared" si="16"/>
        <v>1015177.72</v>
      </c>
      <c r="P132" s="6">
        <f t="shared" si="17"/>
        <v>52.82716902435318</v>
      </c>
    </row>
    <row r="133" spans="1:16" ht="25.5">
      <c r="A133" s="10" t="s">
        <v>201</v>
      </c>
      <c r="B133" s="11" t="s">
        <v>202</v>
      </c>
      <c r="C133" s="12">
        <v>150000</v>
      </c>
      <c r="D133" s="12">
        <v>341459</v>
      </c>
      <c r="E133" s="12">
        <v>311459</v>
      </c>
      <c r="F133" s="12">
        <v>125142.18</v>
      </c>
      <c r="G133" s="12">
        <v>0</v>
      </c>
      <c r="H133" s="12">
        <v>125142.18</v>
      </c>
      <c r="I133" s="12">
        <v>0</v>
      </c>
      <c r="J133" s="12">
        <v>0</v>
      </c>
      <c r="K133" s="12">
        <f t="shared" si="12"/>
        <v>186316.82</v>
      </c>
      <c r="L133" s="12">
        <f t="shared" si="13"/>
        <v>216316.82</v>
      </c>
      <c r="M133" s="12">
        <f t="shared" si="14"/>
        <v>40.17934302749318</v>
      </c>
      <c r="N133" s="12">
        <f t="shared" si="15"/>
        <v>216316.82</v>
      </c>
      <c r="O133" s="12">
        <f t="shared" si="16"/>
        <v>186316.82</v>
      </c>
      <c r="P133" s="12">
        <f t="shared" si="17"/>
        <v>40.17934302749318</v>
      </c>
    </row>
    <row r="134" spans="1:16" ht="12.75">
      <c r="A134" s="4" t="s">
        <v>268</v>
      </c>
      <c r="B134" s="5" t="s">
        <v>269</v>
      </c>
      <c r="C134" s="6">
        <v>120000</v>
      </c>
      <c r="D134" s="6">
        <v>311459</v>
      </c>
      <c r="E134" s="6">
        <v>281459</v>
      </c>
      <c r="F134" s="6">
        <v>125142.18</v>
      </c>
      <c r="G134" s="6">
        <v>0</v>
      </c>
      <c r="H134" s="6">
        <v>125142.18</v>
      </c>
      <c r="I134" s="6">
        <v>0</v>
      </c>
      <c r="J134" s="6">
        <v>0</v>
      </c>
      <c r="K134" s="6">
        <f t="shared" si="12"/>
        <v>156316.82</v>
      </c>
      <c r="L134" s="6">
        <f t="shared" si="13"/>
        <v>186316.82</v>
      </c>
      <c r="M134" s="6">
        <f t="shared" si="14"/>
        <v>44.46195715894677</v>
      </c>
      <c r="N134" s="6">
        <f t="shared" si="15"/>
        <v>186316.82</v>
      </c>
      <c r="O134" s="6">
        <f t="shared" si="16"/>
        <v>156316.82</v>
      </c>
      <c r="P134" s="6">
        <f t="shared" si="17"/>
        <v>44.46195715894677</v>
      </c>
    </row>
    <row r="135" spans="1:16" ht="25.5">
      <c r="A135" s="4" t="s">
        <v>216</v>
      </c>
      <c r="B135" s="5" t="s">
        <v>217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0" t="s">
        <v>203</v>
      </c>
      <c r="B136" s="11" t="s">
        <v>204</v>
      </c>
      <c r="C136" s="12">
        <v>2608000</v>
      </c>
      <c r="D136" s="12">
        <v>23428413</v>
      </c>
      <c r="E136" s="12">
        <v>23428413</v>
      </c>
      <c r="F136" s="12">
        <v>19505241.54</v>
      </c>
      <c r="G136" s="12">
        <v>0</v>
      </c>
      <c r="H136" s="12">
        <v>19505241.54</v>
      </c>
      <c r="I136" s="12">
        <v>0</v>
      </c>
      <c r="J136" s="12">
        <v>0</v>
      </c>
      <c r="K136" s="12">
        <f t="shared" si="12"/>
        <v>3923171.460000001</v>
      </c>
      <c r="L136" s="12">
        <f t="shared" si="13"/>
        <v>3923171.460000001</v>
      </c>
      <c r="M136" s="12">
        <f t="shared" si="14"/>
        <v>83.25464272804138</v>
      </c>
      <c r="N136" s="12">
        <f t="shared" si="15"/>
        <v>3923171.460000001</v>
      </c>
      <c r="O136" s="12">
        <f t="shared" si="16"/>
        <v>3923171.460000001</v>
      </c>
      <c r="P136" s="12">
        <f t="shared" si="17"/>
        <v>83.25464272804138</v>
      </c>
    </row>
    <row r="137" spans="1:16" ht="38.25">
      <c r="A137" s="4" t="s">
        <v>258</v>
      </c>
      <c r="B137" s="5" t="s">
        <v>259</v>
      </c>
      <c r="C137" s="6">
        <v>2608000</v>
      </c>
      <c r="D137" s="6">
        <v>23428413</v>
      </c>
      <c r="E137" s="6">
        <v>23428413</v>
      </c>
      <c r="F137" s="6">
        <v>19505241.54</v>
      </c>
      <c r="G137" s="6">
        <v>0</v>
      </c>
      <c r="H137" s="6">
        <v>19505241.54</v>
      </c>
      <c r="I137" s="6">
        <v>0</v>
      </c>
      <c r="J137" s="6">
        <v>0</v>
      </c>
      <c r="K137" s="6">
        <f t="shared" si="12"/>
        <v>3923171.460000001</v>
      </c>
      <c r="L137" s="6">
        <f t="shared" si="13"/>
        <v>3923171.460000001</v>
      </c>
      <c r="M137" s="6">
        <f t="shared" si="14"/>
        <v>83.25464272804138</v>
      </c>
      <c r="N137" s="6">
        <f t="shared" si="15"/>
        <v>3923171.460000001</v>
      </c>
      <c r="O137" s="6">
        <f t="shared" si="16"/>
        <v>3923171.460000001</v>
      </c>
      <c r="P137" s="6">
        <f t="shared" si="17"/>
        <v>83.25464272804138</v>
      </c>
    </row>
    <row r="138" spans="1:16" ht="12.75">
      <c r="A138" s="10" t="s">
        <v>270</v>
      </c>
      <c r="B138" s="11" t="s">
        <v>271</v>
      </c>
      <c r="C138" s="12">
        <v>100000</v>
      </c>
      <c r="D138" s="12">
        <v>468808</v>
      </c>
      <c r="E138" s="12">
        <v>448808</v>
      </c>
      <c r="F138" s="12">
        <v>408807.15</v>
      </c>
      <c r="G138" s="12">
        <v>0</v>
      </c>
      <c r="H138" s="12">
        <v>408807.15</v>
      </c>
      <c r="I138" s="12">
        <v>0</v>
      </c>
      <c r="J138" s="12">
        <v>0</v>
      </c>
      <c r="K138" s="12">
        <f t="shared" si="12"/>
        <v>40000.84999999998</v>
      </c>
      <c r="L138" s="12">
        <f t="shared" si="13"/>
        <v>60000.84999999998</v>
      </c>
      <c r="M138" s="12">
        <f t="shared" si="14"/>
        <v>91.08731350599811</v>
      </c>
      <c r="N138" s="12">
        <f t="shared" si="15"/>
        <v>60000.84999999998</v>
      </c>
      <c r="O138" s="12">
        <f t="shared" si="16"/>
        <v>40000.84999999998</v>
      </c>
      <c r="P138" s="12">
        <f t="shared" si="17"/>
        <v>91.08731350599811</v>
      </c>
    </row>
    <row r="139" spans="1:16" ht="38.25">
      <c r="A139" s="4" t="s">
        <v>272</v>
      </c>
      <c r="B139" s="5" t="s">
        <v>273</v>
      </c>
      <c r="C139" s="6">
        <v>100000</v>
      </c>
      <c r="D139" s="6">
        <v>468808</v>
      </c>
      <c r="E139" s="6">
        <v>448808</v>
      </c>
      <c r="F139" s="6">
        <v>408807.15</v>
      </c>
      <c r="G139" s="6">
        <v>0</v>
      </c>
      <c r="H139" s="6">
        <v>408807.15</v>
      </c>
      <c r="I139" s="6">
        <v>0</v>
      </c>
      <c r="J139" s="6">
        <v>0</v>
      </c>
      <c r="K139" s="6">
        <f t="shared" si="12"/>
        <v>40000.84999999998</v>
      </c>
      <c r="L139" s="6">
        <f t="shared" si="13"/>
        <v>60000.84999999998</v>
      </c>
      <c r="M139" s="6">
        <f t="shared" si="14"/>
        <v>91.08731350599811</v>
      </c>
      <c r="N139" s="6">
        <f t="shared" si="15"/>
        <v>60000.84999999998</v>
      </c>
      <c r="O139" s="6">
        <f t="shared" si="16"/>
        <v>40000.84999999998</v>
      </c>
      <c r="P139" s="6">
        <f t="shared" si="17"/>
        <v>91.08731350599811</v>
      </c>
    </row>
    <row r="140" spans="1:16" ht="25.5">
      <c r="A140" s="10" t="s">
        <v>320</v>
      </c>
      <c r="B140" s="11" t="s">
        <v>321</v>
      </c>
      <c r="C140" s="12">
        <v>0</v>
      </c>
      <c r="D140" s="12">
        <v>300000</v>
      </c>
      <c r="E140" s="12">
        <v>300000</v>
      </c>
      <c r="F140" s="12">
        <v>299797.95</v>
      </c>
      <c r="G140" s="12">
        <v>0</v>
      </c>
      <c r="H140" s="12">
        <v>299797.95</v>
      </c>
      <c r="I140" s="12">
        <v>0</v>
      </c>
      <c r="J140" s="12">
        <v>0</v>
      </c>
      <c r="K140" s="12">
        <f t="shared" si="12"/>
        <v>202.04999999998836</v>
      </c>
      <c r="L140" s="12">
        <f t="shared" si="13"/>
        <v>202.04999999998836</v>
      </c>
      <c r="M140" s="12">
        <f t="shared" si="14"/>
        <v>99.93265</v>
      </c>
      <c r="N140" s="12">
        <f t="shared" si="15"/>
        <v>202.04999999998836</v>
      </c>
      <c r="O140" s="12">
        <f t="shared" si="16"/>
        <v>202.04999999998836</v>
      </c>
      <c r="P140" s="12">
        <f t="shared" si="17"/>
        <v>99.93265</v>
      </c>
    </row>
    <row r="141" spans="1:16" ht="12.75">
      <c r="A141" s="4" t="s">
        <v>322</v>
      </c>
      <c r="B141" s="5" t="s">
        <v>323</v>
      </c>
      <c r="C141" s="6">
        <v>0</v>
      </c>
      <c r="D141" s="6">
        <v>300000</v>
      </c>
      <c r="E141" s="6">
        <v>300000</v>
      </c>
      <c r="F141" s="6">
        <v>299797.95</v>
      </c>
      <c r="G141" s="6">
        <v>0</v>
      </c>
      <c r="H141" s="6">
        <v>299797.95</v>
      </c>
      <c r="I141" s="6">
        <v>0</v>
      </c>
      <c r="J141" s="6">
        <v>0</v>
      </c>
      <c r="K141" s="6">
        <f t="shared" si="12"/>
        <v>202.04999999998836</v>
      </c>
      <c r="L141" s="6">
        <f t="shared" si="13"/>
        <v>202.04999999998836</v>
      </c>
      <c r="M141" s="6">
        <f t="shared" si="14"/>
        <v>99.93265</v>
      </c>
      <c r="N141" s="6">
        <f t="shared" si="15"/>
        <v>202.04999999998836</v>
      </c>
      <c r="O141" s="6">
        <f t="shared" si="16"/>
        <v>202.04999999998836</v>
      </c>
      <c r="P141" s="6">
        <f t="shared" si="17"/>
        <v>99.93265</v>
      </c>
    </row>
    <row r="142" spans="1:16" ht="12.75">
      <c r="A142" s="10" t="s">
        <v>274</v>
      </c>
      <c r="B142" s="11" t="s">
        <v>275</v>
      </c>
      <c r="C142" s="12">
        <v>1081400</v>
      </c>
      <c r="D142" s="12">
        <v>4519952</v>
      </c>
      <c r="E142" s="12">
        <v>3386704</v>
      </c>
      <c r="F142" s="12">
        <v>1665509.53</v>
      </c>
      <c r="G142" s="12">
        <v>0</v>
      </c>
      <c r="H142" s="12">
        <v>1655509.53</v>
      </c>
      <c r="I142" s="12">
        <v>10000</v>
      </c>
      <c r="J142" s="12">
        <v>0</v>
      </c>
      <c r="K142" s="12">
        <f t="shared" si="12"/>
        <v>1721194.47</v>
      </c>
      <c r="L142" s="12">
        <f t="shared" si="13"/>
        <v>2854442.4699999997</v>
      </c>
      <c r="M142" s="12">
        <f t="shared" si="14"/>
        <v>49.177888885476854</v>
      </c>
      <c r="N142" s="12">
        <f t="shared" si="15"/>
        <v>2864442.4699999997</v>
      </c>
      <c r="O142" s="12">
        <f t="shared" si="16"/>
        <v>1731194.47</v>
      </c>
      <c r="P142" s="12">
        <f t="shared" si="17"/>
        <v>48.882616549896305</v>
      </c>
    </row>
    <row r="143" spans="1:16" ht="25.5">
      <c r="A143" s="4" t="s">
        <v>276</v>
      </c>
      <c r="B143" s="5" t="s">
        <v>277</v>
      </c>
      <c r="C143" s="6">
        <v>800000</v>
      </c>
      <c r="D143" s="6">
        <v>1100000</v>
      </c>
      <c r="E143" s="6">
        <v>940000</v>
      </c>
      <c r="F143" s="6">
        <v>240417.76</v>
      </c>
      <c r="G143" s="6">
        <v>0</v>
      </c>
      <c r="H143" s="6">
        <v>240417.76</v>
      </c>
      <c r="I143" s="6">
        <v>0</v>
      </c>
      <c r="J143" s="6">
        <v>0</v>
      </c>
      <c r="K143" s="6">
        <f t="shared" si="12"/>
        <v>699582.24</v>
      </c>
      <c r="L143" s="6">
        <f t="shared" si="13"/>
        <v>859582.24</v>
      </c>
      <c r="M143" s="6">
        <f t="shared" si="14"/>
        <v>25.57635744680851</v>
      </c>
      <c r="N143" s="6">
        <f t="shared" si="15"/>
        <v>859582.24</v>
      </c>
      <c r="O143" s="6">
        <f t="shared" si="16"/>
        <v>699582.24</v>
      </c>
      <c r="P143" s="6">
        <f t="shared" si="17"/>
        <v>25.57635744680851</v>
      </c>
    </row>
    <row r="144" spans="1:16" ht="12.75">
      <c r="A144" s="4" t="s">
        <v>335</v>
      </c>
      <c r="B144" s="5" t="s">
        <v>336</v>
      </c>
      <c r="C144" s="6">
        <v>0</v>
      </c>
      <c r="D144" s="6">
        <v>199900</v>
      </c>
      <c r="E144" s="6">
        <v>99900</v>
      </c>
      <c r="F144" s="6">
        <v>10000</v>
      </c>
      <c r="G144" s="6">
        <v>0</v>
      </c>
      <c r="H144" s="6">
        <v>0</v>
      </c>
      <c r="I144" s="6">
        <v>10000</v>
      </c>
      <c r="J144" s="6">
        <v>0</v>
      </c>
      <c r="K144" s="6">
        <f t="shared" si="12"/>
        <v>89900</v>
      </c>
      <c r="L144" s="6">
        <f t="shared" si="13"/>
        <v>189900</v>
      </c>
      <c r="M144" s="6">
        <f t="shared" si="14"/>
        <v>10.01001001001001</v>
      </c>
      <c r="N144" s="6">
        <f t="shared" si="15"/>
        <v>199900</v>
      </c>
      <c r="O144" s="6">
        <f t="shared" si="16"/>
        <v>99900</v>
      </c>
      <c r="P144" s="6">
        <f t="shared" si="17"/>
        <v>0</v>
      </c>
    </row>
    <row r="145" spans="1:16" ht="25.5">
      <c r="A145" s="4" t="s">
        <v>342</v>
      </c>
      <c r="B145" s="5" t="s">
        <v>343</v>
      </c>
      <c r="C145" s="6">
        <v>0</v>
      </c>
      <c r="D145" s="6">
        <v>2574173</v>
      </c>
      <c r="E145" s="6">
        <v>1724173</v>
      </c>
      <c r="F145" s="6">
        <v>975129.02</v>
      </c>
      <c r="G145" s="6">
        <v>0</v>
      </c>
      <c r="H145" s="6">
        <v>975129.02</v>
      </c>
      <c r="I145" s="6">
        <v>0</v>
      </c>
      <c r="J145" s="6">
        <v>0</v>
      </c>
      <c r="K145" s="6">
        <f t="shared" si="12"/>
        <v>749043.98</v>
      </c>
      <c r="L145" s="6">
        <f t="shared" si="13"/>
        <v>1599043.98</v>
      </c>
      <c r="M145" s="6">
        <f t="shared" si="14"/>
        <v>56.55633280419077</v>
      </c>
      <c r="N145" s="6">
        <f t="shared" si="15"/>
        <v>1599043.98</v>
      </c>
      <c r="O145" s="6">
        <f t="shared" si="16"/>
        <v>749043.98</v>
      </c>
      <c r="P145" s="6">
        <f t="shared" si="17"/>
        <v>56.55633280419077</v>
      </c>
    </row>
    <row r="146" spans="1:16" ht="25.5">
      <c r="A146" s="4" t="s">
        <v>337</v>
      </c>
      <c r="B146" s="5" t="s">
        <v>338</v>
      </c>
      <c r="C146" s="6">
        <v>0</v>
      </c>
      <c r="D146" s="6">
        <v>6313</v>
      </c>
      <c r="E146" s="6">
        <v>6313</v>
      </c>
      <c r="F146" s="6">
        <v>6300</v>
      </c>
      <c r="G146" s="6">
        <v>0</v>
      </c>
      <c r="H146" s="6">
        <v>6300</v>
      </c>
      <c r="I146" s="6">
        <v>0</v>
      </c>
      <c r="J146" s="6">
        <v>0</v>
      </c>
      <c r="K146" s="6">
        <f t="shared" si="12"/>
        <v>13</v>
      </c>
      <c r="L146" s="6">
        <f t="shared" si="13"/>
        <v>13</v>
      </c>
      <c r="M146" s="6">
        <f t="shared" si="14"/>
        <v>99.79407571677491</v>
      </c>
      <c r="N146" s="6">
        <f t="shared" si="15"/>
        <v>13</v>
      </c>
      <c r="O146" s="6">
        <f t="shared" si="16"/>
        <v>13</v>
      </c>
      <c r="P146" s="6">
        <f t="shared" si="17"/>
        <v>99.79407571677491</v>
      </c>
    </row>
    <row r="147" spans="1:16" ht="38.25">
      <c r="A147" s="4" t="s">
        <v>278</v>
      </c>
      <c r="B147" s="5" t="s">
        <v>279</v>
      </c>
      <c r="C147" s="6">
        <v>281400</v>
      </c>
      <c r="D147" s="6">
        <v>639566</v>
      </c>
      <c r="E147" s="6">
        <v>616318</v>
      </c>
      <c r="F147" s="6">
        <v>433662.75</v>
      </c>
      <c r="G147" s="6">
        <v>0</v>
      </c>
      <c r="H147" s="6">
        <v>433662.75</v>
      </c>
      <c r="I147" s="6">
        <v>0</v>
      </c>
      <c r="J147" s="6">
        <v>0</v>
      </c>
      <c r="K147" s="6">
        <f t="shared" si="12"/>
        <v>182655.25</v>
      </c>
      <c r="L147" s="6">
        <f t="shared" si="13"/>
        <v>205903.25</v>
      </c>
      <c r="M147" s="6">
        <f t="shared" si="14"/>
        <v>70.36347307721013</v>
      </c>
      <c r="N147" s="6">
        <f t="shared" si="15"/>
        <v>205903.25</v>
      </c>
      <c r="O147" s="6">
        <f t="shared" si="16"/>
        <v>182655.25</v>
      </c>
      <c r="P147" s="6">
        <f t="shared" si="17"/>
        <v>70.36347307721013</v>
      </c>
    </row>
    <row r="148" spans="1:16" ht="12.75">
      <c r="A148" s="10" t="s">
        <v>207</v>
      </c>
      <c r="B148" s="11" t="s">
        <v>208</v>
      </c>
      <c r="C148" s="12">
        <v>9000</v>
      </c>
      <c r="D148" s="12">
        <v>17119653.1</v>
      </c>
      <c r="E148" s="12">
        <v>15563599.766666666</v>
      </c>
      <c r="F148" s="12">
        <v>10455450.76</v>
      </c>
      <c r="G148" s="12">
        <v>0</v>
      </c>
      <c r="H148" s="12">
        <v>10374074.61</v>
      </c>
      <c r="I148" s="12">
        <v>81847.82</v>
      </c>
      <c r="J148" s="12">
        <v>0</v>
      </c>
      <c r="K148" s="12">
        <f t="shared" si="12"/>
        <v>5108149.006666666</v>
      </c>
      <c r="L148" s="12">
        <f t="shared" si="13"/>
        <v>6664202.340000002</v>
      </c>
      <c r="M148" s="12">
        <f t="shared" si="14"/>
        <v>67.17887196246821</v>
      </c>
      <c r="N148" s="12">
        <f t="shared" si="15"/>
        <v>6745578.490000002</v>
      </c>
      <c r="O148" s="12">
        <f t="shared" si="16"/>
        <v>5189525.156666666</v>
      </c>
      <c r="P148" s="12">
        <f t="shared" si="17"/>
        <v>66.65600995611999</v>
      </c>
    </row>
    <row r="149" spans="1:16" ht="25.5">
      <c r="A149" s="4" t="s">
        <v>311</v>
      </c>
      <c r="B149" s="5" t="s">
        <v>312</v>
      </c>
      <c r="C149" s="6">
        <v>0</v>
      </c>
      <c r="D149" s="6">
        <v>1078000</v>
      </c>
      <c r="E149" s="6">
        <v>1078000</v>
      </c>
      <c r="F149" s="6">
        <v>1078000</v>
      </c>
      <c r="G149" s="6">
        <v>0</v>
      </c>
      <c r="H149" s="6">
        <v>1078000</v>
      </c>
      <c r="I149" s="6">
        <v>0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0</v>
      </c>
      <c r="O149" s="6">
        <f t="shared" si="16"/>
        <v>0</v>
      </c>
      <c r="P149" s="6">
        <f t="shared" si="17"/>
        <v>100</v>
      </c>
    </row>
    <row r="150" spans="1:16" ht="38.25">
      <c r="A150" s="4" t="s">
        <v>292</v>
      </c>
      <c r="B150" s="5" t="s">
        <v>293</v>
      </c>
      <c r="C150" s="6">
        <v>0</v>
      </c>
      <c r="D150" s="6">
        <v>203000</v>
      </c>
      <c r="E150" s="6">
        <v>203000</v>
      </c>
      <c r="F150" s="6">
        <v>173000</v>
      </c>
      <c r="G150" s="6">
        <v>0</v>
      </c>
      <c r="H150" s="6">
        <v>173000</v>
      </c>
      <c r="I150" s="6">
        <v>0</v>
      </c>
      <c r="J150" s="6">
        <v>0</v>
      </c>
      <c r="K150" s="6">
        <f t="shared" si="12"/>
        <v>30000</v>
      </c>
      <c r="L150" s="6">
        <f t="shared" si="13"/>
        <v>30000</v>
      </c>
      <c r="M150" s="6">
        <f t="shared" si="14"/>
        <v>85.22167487684729</v>
      </c>
      <c r="N150" s="6">
        <f t="shared" si="15"/>
        <v>30000</v>
      </c>
      <c r="O150" s="6">
        <f t="shared" si="16"/>
        <v>30000</v>
      </c>
      <c r="P150" s="6">
        <f t="shared" si="17"/>
        <v>85.22167487684729</v>
      </c>
    </row>
    <row r="151" spans="1:16" ht="12.75">
      <c r="A151" s="4" t="s">
        <v>211</v>
      </c>
      <c r="B151" s="5" t="s">
        <v>212</v>
      </c>
      <c r="C151" s="6">
        <v>0</v>
      </c>
      <c r="D151" s="6">
        <v>9785612.1</v>
      </c>
      <c r="E151" s="6">
        <v>8470491.1</v>
      </c>
      <c r="F151" s="6">
        <v>6114128.37</v>
      </c>
      <c r="G151" s="6">
        <v>0</v>
      </c>
      <c r="H151" s="6">
        <v>6114128.37</v>
      </c>
      <c r="I151" s="6">
        <v>0</v>
      </c>
      <c r="J151" s="6">
        <v>0</v>
      </c>
      <c r="K151" s="6">
        <f t="shared" si="12"/>
        <v>2356362.7299999995</v>
      </c>
      <c r="L151" s="6">
        <f t="shared" si="13"/>
        <v>3671483.7299999995</v>
      </c>
      <c r="M151" s="6">
        <f t="shared" si="14"/>
        <v>72.18150987727265</v>
      </c>
      <c r="N151" s="6">
        <f t="shared" si="15"/>
        <v>3671483.7299999995</v>
      </c>
      <c r="O151" s="6">
        <f t="shared" si="16"/>
        <v>2356362.7299999995</v>
      </c>
      <c r="P151" s="6">
        <f t="shared" si="17"/>
        <v>72.18150987727265</v>
      </c>
    </row>
    <row r="152" spans="1:16" ht="12.75">
      <c r="A152" s="4" t="s">
        <v>213</v>
      </c>
      <c r="B152" s="5" t="s">
        <v>196</v>
      </c>
      <c r="C152" s="6">
        <v>9000</v>
      </c>
      <c r="D152" s="6">
        <v>26000</v>
      </c>
      <c r="E152" s="6">
        <v>25166.666666666664</v>
      </c>
      <c r="F152" s="6">
        <v>21000</v>
      </c>
      <c r="G152" s="6">
        <v>0</v>
      </c>
      <c r="H152" s="6">
        <v>21471.67</v>
      </c>
      <c r="I152" s="6">
        <v>0</v>
      </c>
      <c r="J152" s="6">
        <v>0</v>
      </c>
      <c r="K152" s="6">
        <f t="shared" si="12"/>
        <v>4166.666666666664</v>
      </c>
      <c r="L152" s="6">
        <f t="shared" si="13"/>
        <v>5000</v>
      </c>
      <c r="M152" s="6">
        <f t="shared" si="14"/>
        <v>83.44370860927152</v>
      </c>
      <c r="N152" s="6">
        <f t="shared" si="15"/>
        <v>4528.330000000002</v>
      </c>
      <c r="O152" s="6">
        <f t="shared" si="16"/>
        <v>3694.996666666666</v>
      </c>
      <c r="P152" s="6">
        <f t="shared" si="17"/>
        <v>85.3178940397351</v>
      </c>
    </row>
    <row r="153" spans="1:16" ht="38.25">
      <c r="A153" s="4" t="s">
        <v>332</v>
      </c>
      <c r="B153" s="5" t="s">
        <v>333</v>
      </c>
      <c r="C153" s="6">
        <v>0</v>
      </c>
      <c r="D153" s="6">
        <v>6027041</v>
      </c>
      <c r="E153" s="6">
        <v>5786942</v>
      </c>
      <c r="F153" s="6">
        <v>3069322.39</v>
      </c>
      <c r="G153" s="6">
        <v>0</v>
      </c>
      <c r="H153" s="6">
        <v>2987474.57</v>
      </c>
      <c r="I153" s="6">
        <v>81847.82</v>
      </c>
      <c r="J153" s="6">
        <v>0</v>
      </c>
      <c r="K153" s="6">
        <f t="shared" si="12"/>
        <v>2717619.61</v>
      </c>
      <c r="L153" s="6">
        <f t="shared" si="13"/>
        <v>2957718.61</v>
      </c>
      <c r="M153" s="6">
        <f t="shared" si="14"/>
        <v>53.03876192296381</v>
      </c>
      <c r="N153" s="6">
        <f t="shared" si="15"/>
        <v>3039566.43</v>
      </c>
      <c r="O153" s="6">
        <f t="shared" si="16"/>
        <v>2799467.43</v>
      </c>
      <c r="P153" s="6">
        <f t="shared" si="17"/>
        <v>51.624408366283944</v>
      </c>
    </row>
    <row r="154" spans="1:16" ht="12.75">
      <c r="A154" s="10" t="s">
        <v>214</v>
      </c>
      <c r="B154" s="11" t="s">
        <v>215</v>
      </c>
      <c r="C154" s="12">
        <v>21155219</v>
      </c>
      <c r="D154" s="12">
        <v>124044985.1</v>
      </c>
      <c r="E154" s="12">
        <v>114554316.2666667</v>
      </c>
      <c r="F154" s="12">
        <v>67449639.35999998</v>
      </c>
      <c r="G154" s="12">
        <v>0</v>
      </c>
      <c r="H154" s="12">
        <v>86928786.46000008</v>
      </c>
      <c r="I154" s="12">
        <v>2394345.48</v>
      </c>
      <c r="J154" s="12">
        <v>9943.7</v>
      </c>
      <c r="K154" s="12">
        <f t="shared" si="12"/>
        <v>47104676.90666671</v>
      </c>
      <c r="L154" s="12">
        <f t="shared" si="13"/>
        <v>56595345.74000001</v>
      </c>
      <c r="M154" s="12">
        <f t="shared" si="14"/>
        <v>58.880050580535524</v>
      </c>
      <c r="N154" s="12">
        <f t="shared" si="15"/>
        <v>37116198.63999991</v>
      </c>
      <c r="O154" s="12">
        <f t="shared" si="16"/>
        <v>27625529.806666613</v>
      </c>
      <c r="P154" s="12">
        <f t="shared" si="17"/>
        <v>75.8843396678671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2016-10-10T08:13:59Z</dcterms:modified>
  <cp:category/>
  <cp:version/>
  <cp:contentType/>
  <cp:contentStatus/>
</cp:coreProperties>
</file>